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75" yWindow="60" windowWidth="12285" windowHeight="10305" firstSheet="1" activeTab="4"/>
  </bookViews>
  <sheets>
    <sheet name="HP用町丁別" sheetId="1" state="hidden" r:id="rId1"/>
    <sheet name="3月末" sheetId="2" r:id="rId2"/>
    <sheet name="6月末" sheetId="3" r:id="rId3"/>
    <sheet name="９月末" sheetId="4" r:id="rId4"/>
    <sheet name="１２月末" sheetId="5" r:id="rId5"/>
  </sheets>
  <externalReferences>
    <externalReference r:id="rId8"/>
  </externalReferences>
  <definedNames>
    <definedName name="_A">#REF!</definedName>
    <definedName name="HTML_CodePage" hidden="1">932</definedName>
    <definedName name="HTML_Control" localSheetId="1" hidden="1">{"'Sheet1'!$A$59:$E$240","'Sheet1'!$V$59:$AD$144"}</definedName>
    <definedName name="HTML_Control" hidden="1">{"'Sheet1'!$A$59:$E$240","'Sheet1'!$V$59:$AD$144"}</definedName>
    <definedName name="HTML_Description" hidden="1">""</definedName>
    <definedName name="HTML_Email" hidden="1">""</definedName>
    <definedName name="HTML_Header" hidden="1">"新居浜市　年齢別男女人口"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"D:\DATA\Excel\HP\平成11年\toukei2.htm"</definedName>
    <definedName name="HTML_Title" hidden="1">"年齢別男女人口"</definedName>
    <definedName name="_xlnm.Print_Area" localSheetId="1">'3月末'!$A$1:$M$48</definedName>
    <definedName name="_xlnm.Print_Area" localSheetId="0">'HP用町丁別'!$A$1:$E$214</definedName>
  </definedNames>
  <calcPr fullCalcOnLoad="1"/>
</workbook>
</file>

<file path=xl/sharedStrings.xml><?xml version="1.0" encoding="utf-8"?>
<sst xmlns="http://schemas.openxmlformats.org/spreadsheetml/2006/main" count="906" uniqueCount="349">
  <si>
    <t>町  丁  名</t>
  </si>
  <si>
    <t>世帯数</t>
  </si>
  <si>
    <t>男</t>
  </si>
  <si>
    <t>女</t>
  </si>
  <si>
    <t>　合   　　 計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</si>
  <si>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</si>
  <si>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</si>
  <si>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</si>
  <si>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</si>
  <si>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</si>
  <si>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</si>
  <si>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</si>
  <si>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</si>
  <si>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</si>
  <si>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</si>
  <si>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</si>
  <si>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</si>
  <si>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</si>
  <si>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</si>
  <si>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</si>
  <si>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</si>
  <si>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</si>
  <si>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</si>
  <si>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</si>
  <si>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</si>
  <si>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男</t>
  </si>
  <si>
    <t>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</si>
  <si>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</si>
  <si>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</si>
  <si>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</si>
  <si>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</si>
  <si>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</si>
  <si>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</si>
  <si>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</si>
  <si>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</si>
  <si>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</si>
  <si>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</si>
  <si>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</si>
  <si>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</si>
  <si>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</si>
  <si>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</si>
  <si>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</si>
  <si>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</si>
  <si>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</si>
  <si>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</si>
  <si>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</si>
  <si>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</si>
  <si>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</si>
  <si>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</si>
  <si>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</si>
  <si>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</si>
  <si>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</si>
  <si>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</si>
  <si>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</si>
  <si>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</si>
  <si>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</si>
  <si>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</si>
  <si>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</si>
  <si>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</si>
  <si>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</si>
  <si>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</si>
  <si>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</si>
  <si>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</si>
  <si>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</si>
  <si>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</si>
  <si>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</si>
  <si>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</si>
  <si>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</si>
  <si>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</si>
  <si>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</si>
  <si>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</si>
  <si>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</si>
  <si>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</si>
  <si>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</si>
  <si>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</si>
  <si>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</si>
  <si>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</si>
  <si>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</si>
  <si>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</si>
  <si>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</si>
  <si>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</si>
  <si>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</si>
  <si>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</si>
  <si>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</si>
  <si>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</si>
  <si>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</si>
  <si>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</si>
  <si>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</si>
  <si>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</si>
  <si>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</si>
  <si>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</si>
  <si>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</si>
  <si>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</si>
  <si>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</si>
  <si>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</si>
  <si>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</si>
  <si>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</si>
  <si>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</si>
  <si>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</si>
  <si>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</si>
  <si>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</si>
  <si>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</si>
  <si>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</si>
  <si>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</si>
  <si>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</si>
  <si>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</si>
  <si>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99歳以上</t>
  </si>
  <si>
    <t>-</t>
  </si>
  <si>
    <t>黒島</t>
  </si>
  <si>
    <t>中村</t>
  </si>
  <si>
    <t>新須賀</t>
  </si>
  <si>
    <t>金子</t>
  </si>
  <si>
    <t>郷</t>
  </si>
  <si>
    <t>多喜浜</t>
  </si>
  <si>
    <t>　　　町 丁 別 男 女 人 口 と 世 帯 数</t>
  </si>
  <si>
    <t>川西地区</t>
  </si>
  <si>
    <t>人　口</t>
  </si>
  <si>
    <t xml:space="preserve"> 川西地区 合 計</t>
  </si>
  <si>
    <t>川東地区</t>
  </si>
  <si>
    <t xml:space="preserve"> 川東地区 合 計</t>
  </si>
  <si>
    <t>上部地区</t>
  </si>
  <si>
    <t xml:space="preserve"> 上部地区 合 計</t>
  </si>
  <si>
    <t>別子山地区</t>
  </si>
  <si>
    <t>　　　年 齢 別 男 女 人 口</t>
  </si>
  <si>
    <t>０～４歳</t>
  </si>
  <si>
    <t>５～９歳</t>
  </si>
  <si>
    <t>計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</si>
  <si>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</si>
  <si>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</si>
  <si>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</si>
  <si>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</si>
  <si>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</si>
  <si>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</si>
  <si>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</si>
  <si>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</si>
  <si>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</si>
  <si>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</si>
  <si>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</si>
  <si>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</si>
  <si>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</si>
  <si>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</si>
  <si>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</si>
  <si>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</si>
  <si>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</si>
  <si>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95歳～</t>
  </si>
  <si>
    <t>0　～　14歳</t>
  </si>
  <si>
    <t>15　～　64歳</t>
  </si>
  <si>
    <t>65歳以上</t>
  </si>
  <si>
    <t>合　　　計</t>
  </si>
  <si>
    <t>0～19歳</t>
  </si>
  <si>
    <t>60歳以上</t>
  </si>
  <si>
    <t>郷乙</t>
  </si>
  <si>
    <t>楠崎一丁目</t>
  </si>
  <si>
    <t>楠崎二丁目</t>
  </si>
  <si>
    <t>又野三丁目</t>
  </si>
  <si>
    <t>多喜浜一丁目</t>
  </si>
  <si>
    <t>多喜浜二丁目</t>
  </si>
  <si>
    <t>多喜浜三丁目</t>
  </si>
  <si>
    <t>多喜浜四丁目</t>
  </si>
  <si>
    <t>多喜浜五丁目</t>
  </si>
  <si>
    <t>多喜浜六丁目</t>
  </si>
  <si>
    <t>阿島一丁目</t>
  </si>
  <si>
    <t>阿島二丁目</t>
  </si>
  <si>
    <t>阿島三丁目</t>
  </si>
  <si>
    <t>阿島四丁目</t>
  </si>
  <si>
    <t>荷内町</t>
  </si>
  <si>
    <t>黒島一丁目</t>
  </si>
  <si>
    <t>黒島二丁目</t>
  </si>
  <si>
    <t>種子川山</t>
  </si>
  <si>
    <t>別子山</t>
  </si>
  <si>
    <t>阿島乙</t>
  </si>
  <si>
    <t>-</t>
  </si>
  <si>
    <t>港町</t>
  </si>
  <si>
    <t>若水町一丁目</t>
  </si>
  <si>
    <t>若水町二丁目</t>
  </si>
  <si>
    <t>徳常町</t>
  </si>
  <si>
    <t>繁本町</t>
  </si>
  <si>
    <t>宮西町</t>
  </si>
  <si>
    <t>泉宮町</t>
  </si>
  <si>
    <t>泉池町</t>
  </si>
  <si>
    <t>西町</t>
  </si>
  <si>
    <t>中須賀町一丁目</t>
  </si>
  <si>
    <t>中須賀町二丁目</t>
  </si>
  <si>
    <t>西原町一丁目</t>
  </si>
  <si>
    <t>西原町二丁目</t>
  </si>
  <si>
    <t>西原町三丁目</t>
  </si>
  <si>
    <t>政枝町一丁目</t>
  </si>
  <si>
    <t>政枝町二丁目</t>
  </si>
  <si>
    <t>政枝町三丁目</t>
  </si>
  <si>
    <t>高木町</t>
  </si>
  <si>
    <t>久保田町一丁目</t>
  </si>
  <si>
    <t>久保田町二丁目</t>
  </si>
  <si>
    <t>久保田町三丁目</t>
  </si>
  <si>
    <t>一宮町一丁目</t>
  </si>
  <si>
    <t>一宮町二丁目</t>
  </si>
  <si>
    <t>滝の宮町</t>
  </si>
  <si>
    <t>西の土居町一丁目</t>
  </si>
  <si>
    <t>西の土居町二丁目</t>
  </si>
  <si>
    <t>河内町</t>
  </si>
  <si>
    <t>江口町</t>
  </si>
  <si>
    <t>北新町</t>
  </si>
  <si>
    <t>前田町</t>
  </si>
  <si>
    <t>王子町</t>
  </si>
  <si>
    <t>新田町一丁目</t>
  </si>
  <si>
    <t>新田町二丁目</t>
  </si>
  <si>
    <t>新田町三丁目</t>
  </si>
  <si>
    <t>惣開町</t>
  </si>
  <si>
    <t>磯浦町</t>
  </si>
  <si>
    <t>星越町</t>
  </si>
  <si>
    <t>田所町</t>
  </si>
  <si>
    <t>新須賀町一丁目</t>
  </si>
  <si>
    <t>新須賀町二丁目</t>
  </si>
  <si>
    <t>新須賀町三丁目</t>
  </si>
  <si>
    <t>新須賀町四丁目</t>
  </si>
  <si>
    <t>菊本町一丁目</t>
  </si>
  <si>
    <t>菊本町二丁目</t>
  </si>
  <si>
    <t>平形町</t>
  </si>
  <si>
    <t>庄内町一丁目</t>
  </si>
  <si>
    <t>庄内町二丁目</t>
  </si>
  <si>
    <t>庄内町三丁目</t>
  </si>
  <si>
    <t>庄内町四丁目</t>
  </si>
  <si>
    <t>庄内町五丁目</t>
  </si>
  <si>
    <t>庄内町六丁目</t>
  </si>
  <si>
    <t>八雲町</t>
  </si>
  <si>
    <t>坂井町一丁目</t>
  </si>
  <si>
    <t>坂井町二丁目</t>
  </si>
  <si>
    <t>大江町</t>
  </si>
  <si>
    <t>新居浜乙</t>
  </si>
  <si>
    <t>東雲町一丁目</t>
  </si>
  <si>
    <t>東雲町二丁目</t>
  </si>
  <si>
    <t>東雲町三丁目</t>
  </si>
  <si>
    <t>桜木町</t>
  </si>
  <si>
    <t>南小松原町</t>
  </si>
  <si>
    <t>清水町</t>
  </si>
  <si>
    <t>松の木町</t>
  </si>
  <si>
    <t>沢津町一丁目</t>
  </si>
  <si>
    <t>沢津町二丁目</t>
  </si>
  <si>
    <t>沢津町三丁目</t>
  </si>
  <si>
    <t>高津町</t>
  </si>
  <si>
    <t>宇高町一丁目</t>
  </si>
  <si>
    <t>宇高町二丁目</t>
  </si>
  <si>
    <t>宇高町三丁目</t>
  </si>
  <si>
    <t>宇高町四丁目</t>
  </si>
  <si>
    <t>宇高町五丁目</t>
  </si>
  <si>
    <t>高田一丁目</t>
  </si>
  <si>
    <t>高田二丁目</t>
  </si>
  <si>
    <t>八幡一丁目</t>
  </si>
  <si>
    <t>八幡二丁目</t>
  </si>
  <si>
    <t>八幡三丁目</t>
  </si>
  <si>
    <t>垣生一丁目</t>
  </si>
  <si>
    <t>垣生二丁目</t>
  </si>
  <si>
    <t>垣生三丁目</t>
  </si>
  <si>
    <t>垣生四丁目</t>
  </si>
  <si>
    <t>垣生五丁目</t>
  </si>
  <si>
    <t>垣生六丁目</t>
  </si>
  <si>
    <t>郷一丁目</t>
  </si>
  <si>
    <t>郷二丁目</t>
  </si>
  <si>
    <t>郷三丁目</t>
  </si>
  <si>
    <t>郷四丁目</t>
  </si>
  <si>
    <t>郷五丁目</t>
  </si>
  <si>
    <t>又野一丁目</t>
  </si>
  <si>
    <t>又野二丁目</t>
  </si>
  <si>
    <t>落神町</t>
  </si>
  <si>
    <t>神郷一丁目</t>
  </si>
  <si>
    <t>神郷二丁目</t>
  </si>
  <si>
    <t>清住町</t>
  </si>
  <si>
    <t>田の上一丁目</t>
  </si>
  <si>
    <t>田の上二丁目</t>
  </si>
  <si>
    <t>田の上三丁目</t>
  </si>
  <si>
    <t>田の上四丁目</t>
  </si>
  <si>
    <t>松神子一丁目</t>
  </si>
  <si>
    <t>松神子二丁目</t>
  </si>
  <si>
    <t>松神子三丁目</t>
  </si>
  <si>
    <t>松神子四丁目</t>
  </si>
  <si>
    <t>長岩町</t>
  </si>
  <si>
    <t>阿島</t>
  </si>
  <si>
    <t>大島</t>
  </si>
  <si>
    <t>坂井町三丁目</t>
  </si>
  <si>
    <t>光明寺二丁目</t>
  </si>
  <si>
    <t>東田一丁目</t>
  </si>
  <si>
    <t>東田二丁目</t>
  </si>
  <si>
    <t>東田三丁目</t>
  </si>
  <si>
    <t>観音原町</t>
  </si>
  <si>
    <t>国領一丁目</t>
  </si>
  <si>
    <t>七宝台町</t>
  </si>
  <si>
    <t>立川町</t>
  </si>
  <si>
    <t>大永山</t>
  </si>
  <si>
    <t>船木</t>
  </si>
  <si>
    <t>大生院</t>
  </si>
  <si>
    <t>萩生</t>
  </si>
  <si>
    <t>横水町</t>
  </si>
  <si>
    <t>中村松木一丁目</t>
  </si>
  <si>
    <t>中村松木二丁目</t>
  </si>
  <si>
    <t>土橋一丁目</t>
  </si>
  <si>
    <t>土橋二丁目</t>
  </si>
  <si>
    <t>本郷一丁目</t>
  </si>
  <si>
    <t>本郷二丁目</t>
  </si>
  <si>
    <t>本郷三丁目</t>
  </si>
  <si>
    <t>中萩町</t>
  </si>
  <si>
    <t>中村一丁目</t>
  </si>
  <si>
    <t>中村二丁目</t>
  </si>
  <si>
    <t>中村三丁目</t>
  </si>
  <si>
    <t>中村四丁目</t>
  </si>
  <si>
    <t>上原一丁目</t>
  </si>
  <si>
    <t>上原二丁目</t>
  </si>
  <si>
    <t>上原三丁目</t>
  </si>
  <si>
    <t>上原四丁目</t>
  </si>
  <si>
    <t>御蔵町</t>
  </si>
  <si>
    <t>角野</t>
  </si>
  <si>
    <t>西泉町</t>
  </si>
  <si>
    <t>西連寺町一丁目</t>
  </si>
  <si>
    <t>西連寺町二丁目</t>
  </si>
  <si>
    <t>篠場町</t>
  </si>
  <si>
    <t>山田町</t>
  </si>
  <si>
    <t>山根町</t>
  </si>
  <si>
    <t>中西町</t>
  </si>
  <si>
    <t>宮原町</t>
  </si>
  <si>
    <t>中筋町一丁目</t>
  </si>
  <si>
    <t>中筋町二丁目</t>
  </si>
  <si>
    <t>北内町一丁目</t>
  </si>
  <si>
    <t>北内町二丁目</t>
  </si>
  <si>
    <t>北内町三丁目</t>
  </si>
  <si>
    <t>北内町四丁目</t>
  </si>
  <si>
    <t>吉岡町</t>
  </si>
  <si>
    <t>角野新田町一丁目</t>
  </si>
  <si>
    <t>角野新田町二丁目</t>
  </si>
  <si>
    <t>角野新田町三丁目</t>
  </si>
  <si>
    <t>種子川町</t>
  </si>
  <si>
    <t>上泉町</t>
  </si>
  <si>
    <t>外山町</t>
  </si>
  <si>
    <t>星原町</t>
  </si>
  <si>
    <t>寿町</t>
  </si>
  <si>
    <t>岸の上町一丁目</t>
  </si>
  <si>
    <t>岸の上町二丁目</t>
  </si>
  <si>
    <t>下泉町一丁目</t>
  </si>
  <si>
    <t>下泉町二丁目</t>
  </si>
  <si>
    <t>城下町</t>
  </si>
  <si>
    <t>瀬戸町</t>
  </si>
  <si>
    <t>松原町</t>
  </si>
  <si>
    <t>喜光地町一丁目</t>
  </si>
  <si>
    <t>喜光地町二丁目</t>
  </si>
  <si>
    <t>西喜光地町</t>
  </si>
  <si>
    <t>松木町</t>
  </si>
  <si>
    <t>光明寺一丁目</t>
  </si>
  <si>
    <t>世帯数</t>
  </si>
  <si>
    <t>平成26年3月末日現在（住民基本台帳）</t>
  </si>
  <si>
    <t>平成26年6月末日現在（住民基本台帳）</t>
  </si>
  <si>
    <t>平成26年9月末日現在（住民基本台帳）</t>
  </si>
  <si>
    <t>平成26年12月末日現在（住民基本台帳）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</si>
</sst>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0.0"/>
    <numFmt numFmtId="178" formatCode="#,##0_ "/>
    <numFmt numFmtId="179" formatCode="#,##0_ ;[Red]\-#,##0\ "/>
    <numFmt numFmtId="180" formatCode="#,##0_);[Red]\(#,##0\)"/>
    <numFmt numFmtId="181" formatCode="#,##0.0_ 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9"/>
      <name val="ＭＳ Ｐ明朝"/>
      <family val="1"/>
    </font>
    <font>
      <b/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b/>
      <sz val="11"/>
      <color indexed="8"/>
      <name val="ＭＳ ゴシック"/>
      <family val="3"/>
    </font>
    <font>
      <b/>
      <sz val="11"/>
      <name val="ＭＳ Ｐゴシック"/>
      <family val="3"/>
    </font>
    <font>
      <b/>
      <sz val="11"/>
      <color indexed="12"/>
      <name val="ＭＳ ゴシック"/>
      <family val="3"/>
    </font>
    <font>
      <b/>
      <sz val="11"/>
      <name val="ＭＳ ゴシック"/>
      <family val="3"/>
    </font>
    <font>
      <sz val="11"/>
      <color indexed="8"/>
      <name val="HGS明朝E"/>
      <family val="1"/>
    </font>
    <font>
      <sz val="11"/>
      <color indexed="8"/>
      <name val="HG明朝E"/>
      <family val="1"/>
    </font>
    <font>
      <sz val="11"/>
      <name val="HGS明朝E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indexed="8"/>
      <name val="Cambria"/>
      <family val="3"/>
    </font>
    <font>
      <sz val="11"/>
      <name val="Cambria"/>
      <family val="3"/>
    </font>
    <font>
      <b/>
      <sz val="11"/>
      <name val="Cambria"/>
      <family val="3"/>
    </font>
    <font>
      <sz val="11"/>
      <color indexed="8"/>
      <name val="Cambria"/>
      <family val="3"/>
    </font>
    <font>
      <sz val="10"/>
      <color rgb="FF000000"/>
      <name val="ＭＳ Ｐ明朝"/>
      <family val="1"/>
    </font>
    <font>
      <sz val="11"/>
      <color rgb="FF000000"/>
      <name val="ＭＳ Ｐゴシック"/>
      <family val="3"/>
    </font>
    <font>
      <sz val="12"/>
      <color rgb="FF000000"/>
      <name val="ＭＳ Ｐ明朝"/>
      <family val="1"/>
    </font>
    <font>
      <sz val="12"/>
      <color rgb="FF000000"/>
      <name val="ＭＳ Ｐゴシック"/>
      <family val="3"/>
    </font>
    <font>
      <sz val="12"/>
      <color rgb="FF000000"/>
      <name val="ＭＳ 明朝"/>
      <family val="1"/>
    </font>
    <font>
      <sz val="14"/>
      <color indexed="8"/>
      <name val="Cambria"/>
      <family val="3"/>
    </font>
    <font>
      <sz val="11"/>
      <color indexed="8"/>
      <name val="Calibri"/>
      <family val="3"/>
    </font>
    <font>
      <b/>
      <sz val="12"/>
      <color rgb="FF000000"/>
      <name val="ＭＳ Ｐゴシック"/>
      <family val="3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9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hair"/>
    </border>
    <border>
      <left style="thin">
        <color indexed="8"/>
      </left>
      <right style="thin">
        <color indexed="8"/>
      </right>
      <top style="medium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medium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>
        <color indexed="8"/>
      </left>
      <right style="medium"/>
      <top style="medium"/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/>
    </border>
    <border>
      <left style="thin">
        <color indexed="8"/>
      </left>
      <right style="medium"/>
      <top style="medium"/>
      <bottom style="hair"/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/>
    </border>
    <border>
      <left style="medium"/>
      <right style="thin">
        <color indexed="8"/>
      </right>
      <top style="hair">
        <color indexed="8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51">
    <xf numFmtId="0" fontId="0" fillId="0" borderId="0" xfId="0" applyAlignment="1">
      <alignment vertical="center"/>
    </xf>
    <xf numFmtId="177" fontId="3" fillId="0" borderId="0" xfId="61" applyNumberFormat="1" applyFont="1">
      <alignment/>
      <protection/>
    </xf>
    <xf numFmtId="38" fontId="6" fillId="33" borderId="10" xfId="61" applyNumberFormat="1" applyFont="1" applyFill="1" applyBorder="1" applyAlignment="1">
      <alignment horizontal="center"/>
      <protection/>
    </xf>
    <xf numFmtId="177" fontId="7" fillId="0" borderId="0" xfId="61" applyNumberFormat="1" applyFont="1">
      <alignment/>
      <protection/>
    </xf>
    <xf numFmtId="38" fontId="6" fillId="34" borderId="10" xfId="61" applyNumberFormat="1" applyFont="1" applyFill="1" applyBorder="1" applyAlignment="1">
      <alignment horizontal="center"/>
      <protection/>
    </xf>
    <xf numFmtId="177" fontId="8" fillId="0" borderId="0" xfId="61" applyNumberFormat="1" applyFont="1">
      <alignment/>
      <protection/>
    </xf>
    <xf numFmtId="38" fontId="6" fillId="0" borderId="0" xfId="61" applyNumberFormat="1" applyFont="1">
      <alignment/>
      <protection/>
    </xf>
    <xf numFmtId="38" fontId="3" fillId="0" borderId="0" xfId="61" applyNumberFormat="1" applyFont="1">
      <alignment/>
      <protection/>
    </xf>
    <xf numFmtId="177" fontId="10" fillId="0" borderId="0" xfId="61" applyNumberFormat="1" applyFont="1">
      <alignment/>
      <protection/>
    </xf>
    <xf numFmtId="179" fontId="6" fillId="0" borderId="11" xfId="61" applyNumberFormat="1" applyFont="1" applyBorder="1" applyProtection="1">
      <alignment/>
      <protection locked="0"/>
    </xf>
    <xf numFmtId="179" fontId="6" fillId="0" borderId="12" xfId="61" applyNumberFormat="1" applyFont="1" applyBorder="1" applyProtection="1">
      <alignment/>
      <protection locked="0"/>
    </xf>
    <xf numFmtId="179" fontId="52" fillId="0" borderId="11" xfId="61" applyNumberFormat="1" applyFont="1" applyBorder="1" applyProtection="1">
      <alignment/>
      <protection locked="0"/>
    </xf>
    <xf numFmtId="179" fontId="52" fillId="0" borderId="12" xfId="61" applyNumberFormat="1" applyFont="1" applyBorder="1" applyProtection="1">
      <alignment/>
      <protection locked="0"/>
    </xf>
    <xf numFmtId="179" fontId="6" fillId="34" borderId="10" xfId="61" applyNumberFormat="1" applyFont="1" applyFill="1" applyBorder="1" applyAlignment="1">
      <alignment horizontal="center"/>
      <protection/>
    </xf>
    <xf numFmtId="179" fontId="6" fillId="35" borderId="10" xfId="61" applyNumberFormat="1" applyFont="1" applyFill="1" applyBorder="1" applyAlignment="1">
      <alignment horizontal="center"/>
      <protection/>
    </xf>
    <xf numFmtId="38" fontId="6" fillId="33" borderId="13" xfId="61" applyNumberFormat="1" applyFont="1" applyFill="1" applyBorder="1" applyAlignment="1">
      <alignment horizontal="center"/>
      <protection/>
    </xf>
    <xf numFmtId="38" fontId="6" fillId="33" borderId="14" xfId="61" applyNumberFormat="1" applyFont="1" applyFill="1" applyBorder="1" applyAlignment="1">
      <alignment horizontal="center"/>
      <protection/>
    </xf>
    <xf numFmtId="38" fontId="6" fillId="33" borderId="15" xfId="61" applyNumberFormat="1" applyFont="1" applyFill="1" applyBorder="1" applyAlignment="1">
      <alignment horizontal="center"/>
      <protection/>
    </xf>
    <xf numFmtId="179" fontId="52" fillId="0" borderId="16" xfId="61" applyNumberFormat="1" applyFont="1" applyBorder="1" applyProtection="1">
      <alignment/>
      <protection locked="0"/>
    </xf>
    <xf numFmtId="179" fontId="52" fillId="0" borderId="17" xfId="61" applyNumberFormat="1" applyFont="1" applyBorder="1" applyProtection="1">
      <alignment/>
      <protection locked="0"/>
    </xf>
    <xf numFmtId="179" fontId="52" fillId="0" borderId="18" xfId="61" applyNumberFormat="1" applyFont="1" applyBorder="1" applyProtection="1">
      <alignment/>
      <protection locked="0"/>
    </xf>
    <xf numFmtId="179" fontId="52" fillId="0" borderId="19" xfId="61" applyNumberFormat="1" applyFont="1" applyBorder="1" applyProtection="1">
      <alignment/>
      <protection locked="0"/>
    </xf>
    <xf numFmtId="179" fontId="52" fillId="0" borderId="20" xfId="61" applyNumberFormat="1" applyFont="1" applyBorder="1" applyProtection="1">
      <alignment/>
      <protection locked="0"/>
    </xf>
    <xf numFmtId="179" fontId="52" fillId="0" borderId="21" xfId="61" applyNumberFormat="1" applyFont="1" applyBorder="1" applyProtection="1">
      <alignment/>
      <protection locked="0"/>
    </xf>
    <xf numFmtId="179" fontId="52" fillId="0" borderId="22" xfId="61" applyNumberFormat="1" applyFont="1" applyBorder="1">
      <alignment/>
      <protection/>
    </xf>
    <xf numFmtId="179" fontId="52" fillId="0" borderId="23" xfId="61" applyNumberFormat="1" applyFont="1" applyBorder="1">
      <alignment/>
      <protection/>
    </xf>
    <xf numFmtId="179" fontId="52" fillId="0" borderId="24" xfId="61" applyNumberFormat="1" applyFont="1" applyBorder="1">
      <alignment/>
      <protection/>
    </xf>
    <xf numFmtId="179" fontId="52" fillId="0" borderId="25" xfId="61" applyNumberFormat="1" applyFont="1" applyBorder="1" applyProtection="1">
      <alignment/>
      <protection locked="0"/>
    </xf>
    <xf numFmtId="179" fontId="52" fillId="0" borderId="26" xfId="61" applyNumberFormat="1" applyFont="1" applyBorder="1" applyProtection="1">
      <alignment/>
      <protection locked="0"/>
    </xf>
    <xf numFmtId="179" fontId="52" fillId="0" borderId="27" xfId="61" applyNumberFormat="1" applyFont="1" applyBorder="1" applyProtection="1">
      <alignment/>
      <protection locked="0"/>
    </xf>
    <xf numFmtId="179" fontId="52" fillId="0" borderId="22" xfId="61" applyNumberFormat="1" applyFont="1" applyBorder="1" applyProtection="1">
      <alignment/>
      <protection locked="0"/>
    </xf>
    <xf numFmtId="179" fontId="52" fillId="0" borderId="23" xfId="61" applyNumberFormat="1" applyFont="1" applyBorder="1" applyProtection="1">
      <alignment/>
      <protection locked="0"/>
    </xf>
    <xf numFmtId="179" fontId="52" fillId="0" borderId="24" xfId="61" applyNumberFormat="1" applyFont="1" applyBorder="1" applyProtection="1">
      <alignment/>
      <protection locked="0"/>
    </xf>
    <xf numFmtId="38" fontId="6" fillId="34" borderId="13" xfId="61" applyNumberFormat="1" applyFont="1" applyFill="1" applyBorder="1" applyAlignment="1">
      <alignment horizontal="center"/>
      <protection/>
    </xf>
    <xf numFmtId="38" fontId="6" fillId="34" borderId="14" xfId="61" applyNumberFormat="1" applyFont="1" applyFill="1" applyBorder="1" applyAlignment="1">
      <alignment horizontal="center"/>
      <protection/>
    </xf>
    <xf numFmtId="38" fontId="6" fillId="34" borderId="15" xfId="61" applyNumberFormat="1" applyFont="1" applyFill="1" applyBorder="1" applyAlignment="1">
      <alignment horizontal="center"/>
      <protection/>
    </xf>
    <xf numFmtId="179" fontId="6" fillId="0" borderId="25" xfId="61" applyNumberFormat="1" applyFont="1" applyBorder="1" applyProtection="1">
      <alignment/>
      <protection locked="0"/>
    </xf>
    <xf numFmtId="179" fontId="6" fillId="0" borderId="26" xfId="61" applyNumberFormat="1" applyFont="1" applyBorder="1" applyProtection="1">
      <alignment/>
      <protection locked="0"/>
    </xf>
    <xf numFmtId="179" fontId="6" fillId="0" borderId="27" xfId="61" applyNumberFormat="1" applyFont="1" applyBorder="1" applyProtection="1">
      <alignment/>
      <protection locked="0"/>
    </xf>
    <xf numFmtId="179" fontId="6" fillId="0" borderId="22" xfId="61" applyNumberFormat="1" applyFont="1" applyBorder="1" applyProtection="1">
      <alignment/>
      <protection locked="0"/>
    </xf>
    <xf numFmtId="179" fontId="6" fillId="0" borderId="23" xfId="61" applyNumberFormat="1" applyFont="1" applyBorder="1" applyProtection="1">
      <alignment/>
      <protection locked="0"/>
    </xf>
    <xf numFmtId="179" fontId="6" fillId="0" borderId="24" xfId="61" applyNumberFormat="1" applyFont="1" applyBorder="1" applyProtection="1">
      <alignment/>
      <protection locked="0"/>
    </xf>
    <xf numFmtId="179" fontId="6" fillId="34" borderId="13" xfId="61" applyNumberFormat="1" applyFont="1" applyFill="1" applyBorder="1" applyAlignment="1">
      <alignment horizontal="center"/>
      <protection/>
    </xf>
    <xf numFmtId="179" fontId="6" fillId="34" borderId="14" xfId="61" applyNumberFormat="1" applyFont="1" applyFill="1" applyBorder="1" applyAlignment="1">
      <alignment horizontal="center"/>
      <protection/>
    </xf>
    <xf numFmtId="179" fontId="6" fillId="34" borderId="15" xfId="61" applyNumberFormat="1" applyFont="1" applyFill="1" applyBorder="1" applyAlignment="1">
      <alignment horizontal="center"/>
      <protection/>
    </xf>
    <xf numFmtId="179" fontId="6" fillId="35" borderId="13" xfId="61" applyNumberFormat="1" applyFont="1" applyFill="1" applyBorder="1" applyAlignment="1">
      <alignment horizontal="center"/>
      <protection/>
    </xf>
    <xf numFmtId="179" fontId="6" fillId="35" borderId="14" xfId="61" applyNumberFormat="1" applyFont="1" applyFill="1" applyBorder="1" applyAlignment="1">
      <alignment horizontal="center"/>
      <protection/>
    </xf>
    <xf numFmtId="179" fontId="6" fillId="35" borderId="15" xfId="61" applyNumberFormat="1" applyFont="1" applyFill="1" applyBorder="1" applyAlignment="1">
      <alignment horizontal="center"/>
      <protection/>
    </xf>
    <xf numFmtId="177" fontId="11" fillId="0" borderId="0" xfId="61" applyNumberFormat="1" applyFont="1" applyBorder="1">
      <alignment/>
      <protection/>
    </xf>
    <xf numFmtId="177" fontId="11" fillId="0" borderId="0" xfId="61" applyNumberFormat="1" applyFont="1">
      <alignment/>
      <protection/>
    </xf>
    <xf numFmtId="177" fontId="11" fillId="0" borderId="0" xfId="61" applyNumberFormat="1" applyFont="1" applyFill="1">
      <alignment/>
      <protection/>
    </xf>
    <xf numFmtId="3" fontId="12" fillId="0" borderId="28" xfId="61" applyNumberFormat="1" applyFont="1" applyFill="1" applyBorder="1" applyAlignment="1">
      <alignment vertical="center"/>
      <protection/>
    </xf>
    <xf numFmtId="178" fontId="0" fillId="0" borderId="29" xfId="61" applyNumberFormat="1" applyFont="1" applyBorder="1" applyAlignment="1" applyProtection="1">
      <alignment vertical="center"/>
      <protection locked="0"/>
    </xf>
    <xf numFmtId="178" fontId="0" fillId="0" borderId="30" xfId="61" applyNumberFormat="1" applyFont="1" applyBorder="1" applyAlignment="1" applyProtection="1">
      <alignment vertical="center"/>
      <protection locked="0"/>
    </xf>
    <xf numFmtId="178" fontId="0" fillId="0" borderId="31" xfId="61" applyNumberFormat="1" applyFont="1" applyBorder="1" applyAlignment="1" applyProtection="1">
      <alignment vertical="center"/>
      <protection locked="0"/>
    </xf>
    <xf numFmtId="178" fontId="0" fillId="0" borderId="32" xfId="61" applyNumberFormat="1" applyFont="1" applyBorder="1" applyAlignment="1" applyProtection="1">
      <alignment vertical="center"/>
      <protection locked="0"/>
    </xf>
    <xf numFmtId="178" fontId="0" fillId="0" borderId="33" xfId="61" applyNumberFormat="1" applyFont="1" applyBorder="1" applyAlignment="1" applyProtection="1">
      <alignment vertical="center"/>
      <protection locked="0"/>
    </xf>
    <xf numFmtId="178" fontId="0" fillId="0" borderId="34" xfId="61" applyNumberFormat="1" applyFont="1" applyBorder="1" applyAlignment="1" applyProtection="1">
      <alignment vertical="center"/>
      <protection locked="0"/>
    </xf>
    <xf numFmtId="178" fontId="0" fillId="0" borderId="32" xfId="61" applyNumberFormat="1" applyFont="1" applyBorder="1" applyAlignment="1" applyProtection="1">
      <alignment horizontal="right" vertical="center"/>
      <protection locked="0"/>
    </xf>
    <xf numFmtId="178" fontId="0" fillId="0" borderId="33" xfId="61" applyNumberFormat="1" applyFont="1" applyBorder="1" applyAlignment="1" applyProtection="1">
      <alignment horizontal="right" vertical="center"/>
      <protection locked="0"/>
    </xf>
    <xf numFmtId="178" fontId="0" fillId="0" borderId="34" xfId="61" applyNumberFormat="1" applyFont="1" applyBorder="1" applyAlignment="1" applyProtection="1">
      <alignment horizontal="right" vertical="center"/>
      <protection locked="0"/>
    </xf>
    <xf numFmtId="178" fontId="0" fillId="0" borderId="35" xfId="61" applyNumberFormat="1" applyFont="1" applyBorder="1" applyAlignment="1" applyProtection="1">
      <alignment vertical="center"/>
      <protection locked="0"/>
    </xf>
    <xf numFmtId="178" fontId="0" fillId="0" borderId="36" xfId="61" applyNumberFormat="1" applyFont="1" applyBorder="1" applyAlignment="1" applyProtection="1">
      <alignment horizontal="right" vertical="center"/>
      <protection locked="0"/>
    </xf>
    <xf numFmtId="178" fontId="0" fillId="0" borderId="37" xfId="61" applyNumberFormat="1" applyFont="1" applyBorder="1" applyAlignment="1" applyProtection="1">
      <alignment horizontal="right" vertical="center"/>
      <protection locked="0"/>
    </xf>
    <xf numFmtId="3" fontId="12" fillId="36" borderId="38" xfId="61" applyNumberFormat="1" applyFont="1" applyFill="1" applyBorder="1" applyAlignment="1">
      <alignment vertical="center"/>
      <protection/>
    </xf>
    <xf numFmtId="178" fontId="13" fillId="0" borderId="39" xfId="61" applyNumberFormat="1" applyFont="1" applyBorder="1" applyAlignment="1">
      <alignment vertical="center"/>
      <protection/>
    </xf>
    <xf numFmtId="178" fontId="13" fillId="0" borderId="40" xfId="61" applyNumberFormat="1" applyFont="1" applyBorder="1" applyAlignment="1">
      <alignment vertical="center"/>
      <protection/>
    </xf>
    <xf numFmtId="3" fontId="12" fillId="0" borderId="41" xfId="61" applyNumberFormat="1" applyFont="1" applyFill="1" applyBorder="1" applyAlignment="1">
      <alignment vertical="center"/>
      <protection/>
    </xf>
    <xf numFmtId="3" fontId="13" fillId="0" borderId="41" xfId="61" applyNumberFormat="1" applyFont="1" applyBorder="1" applyAlignment="1">
      <alignment vertical="center"/>
      <protection/>
    </xf>
    <xf numFmtId="3" fontId="14" fillId="0" borderId="28" xfId="61" applyNumberFormat="1" applyFont="1" applyFill="1" applyBorder="1" applyAlignment="1">
      <alignment vertical="center"/>
      <protection/>
    </xf>
    <xf numFmtId="3" fontId="15" fillId="0" borderId="41" xfId="61" applyNumberFormat="1" applyFont="1" applyBorder="1" applyAlignment="1">
      <alignment vertical="center"/>
      <protection/>
    </xf>
    <xf numFmtId="3" fontId="15" fillId="0" borderId="28" xfId="61" applyNumberFormat="1" applyFont="1" applyFill="1" applyBorder="1" applyAlignment="1">
      <alignment vertical="center"/>
      <protection/>
    </xf>
    <xf numFmtId="3" fontId="12" fillId="0" borderId="0" xfId="61" applyNumberFormat="1" applyFont="1" applyFill="1" applyBorder="1" applyAlignment="1">
      <alignment vertical="center"/>
      <protection/>
    </xf>
    <xf numFmtId="3" fontId="12" fillId="0" borderId="38" xfId="61" applyNumberFormat="1" applyFont="1" applyBorder="1" applyAlignment="1">
      <alignment vertical="center"/>
      <protection/>
    </xf>
    <xf numFmtId="178" fontId="53" fillId="0" borderId="42" xfId="61" applyNumberFormat="1" applyFont="1" applyBorder="1" applyAlignment="1" applyProtection="1">
      <alignment vertical="center"/>
      <protection locked="0"/>
    </xf>
    <xf numFmtId="178" fontId="53" fillId="0" borderId="43" xfId="61" applyNumberFormat="1" applyFont="1" applyBorder="1" applyAlignment="1" applyProtection="1">
      <alignment vertical="center"/>
      <protection locked="0"/>
    </xf>
    <xf numFmtId="178" fontId="53" fillId="0" borderId="44" xfId="61" applyNumberFormat="1" applyFont="1" applyBorder="1" applyAlignment="1" applyProtection="1">
      <alignment vertical="center"/>
      <protection locked="0"/>
    </xf>
    <xf numFmtId="178" fontId="53" fillId="0" borderId="45" xfId="61" applyNumberFormat="1" applyFont="1" applyBorder="1" applyAlignment="1" applyProtection="1">
      <alignment vertical="center"/>
      <protection locked="0"/>
    </xf>
    <xf numFmtId="178" fontId="53" fillId="0" borderId="45" xfId="61" applyNumberFormat="1" applyFont="1" applyBorder="1" applyAlignment="1" applyProtection="1">
      <alignment horizontal="right" vertical="center"/>
      <protection locked="0"/>
    </xf>
    <xf numFmtId="178" fontId="53" fillId="0" borderId="46" xfId="61" applyNumberFormat="1" applyFont="1" applyBorder="1" applyAlignment="1" applyProtection="1">
      <alignment horizontal="right" vertical="center"/>
      <protection locked="0"/>
    </xf>
    <xf numFmtId="178" fontId="54" fillId="0" borderId="39" xfId="61" applyNumberFormat="1" applyFont="1" applyBorder="1" applyAlignment="1">
      <alignment vertical="center"/>
      <protection/>
    </xf>
    <xf numFmtId="178" fontId="53" fillId="0" borderId="47" xfId="61" applyNumberFormat="1" applyFont="1" applyBorder="1" applyAlignment="1" applyProtection="1">
      <alignment vertical="center"/>
      <protection locked="0"/>
    </xf>
    <xf numFmtId="178" fontId="53" fillId="0" borderId="48" xfId="61" applyNumberFormat="1" applyFont="1" applyBorder="1" applyAlignment="1" applyProtection="1">
      <alignment vertical="center"/>
      <protection locked="0"/>
    </xf>
    <xf numFmtId="178" fontId="53" fillId="0" borderId="33" xfId="61" applyNumberFormat="1" applyFont="1" applyBorder="1" applyAlignment="1" applyProtection="1">
      <alignment vertical="center"/>
      <protection locked="0"/>
    </xf>
    <xf numFmtId="178" fontId="53" fillId="0" borderId="32" xfId="61" applyNumberFormat="1" applyFont="1" applyBorder="1" applyAlignment="1" applyProtection="1">
      <alignment vertical="center"/>
      <protection locked="0"/>
    </xf>
    <xf numFmtId="178" fontId="53" fillId="0" borderId="32" xfId="61" applyNumberFormat="1" applyFont="1" applyBorder="1" applyAlignment="1" applyProtection="1">
      <alignment horizontal="right" vertical="center"/>
      <protection locked="0"/>
    </xf>
    <xf numFmtId="178" fontId="53" fillId="0" borderId="49" xfId="61" applyNumberFormat="1" applyFont="1" applyBorder="1" applyAlignment="1" applyProtection="1">
      <alignment vertical="center"/>
      <protection locked="0"/>
    </xf>
    <xf numFmtId="178" fontId="53" fillId="0" borderId="50" xfId="61" applyNumberFormat="1" applyFont="1" applyBorder="1" applyAlignment="1" applyProtection="1">
      <alignment vertical="center"/>
      <protection locked="0"/>
    </xf>
    <xf numFmtId="178" fontId="54" fillId="0" borderId="40" xfId="61" applyNumberFormat="1" applyFont="1" applyBorder="1" applyAlignment="1">
      <alignment vertical="center"/>
      <protection/>
    </xf>
    <xf numFmtId="3" fontId="12" fillId="37" borderId="51" xfId="61" applyNumberFormat="1" applyFont="1" applyFill="1" applyBorder="1" applyAlignment="1">
      <alignment vertical="center"/>
      <protection/>
    </xf>
    <xf numFmtId="178" fontId="54" fillId="0" borderId="52" xfId="61" applyNumberFormat="1" applyFont="1" applyBorder="1" applyAlignment="1">
      <alignment vertical="center"/>
      <protection/>
    </xf>
    <xf numFmtId="178" fontId="54" fillId="0" borderId="53" xfId="61" applyNumberFormat="1" applyFont="1" applyBorder="1" applyAlignment="1">
      <alignment vertical="center"/>
      <protection/>
    </xf>
    <xf numFmtId="3" fontId="12" fillId="38" borderId="51" xfId="61" applyNumberFormat="1" applyFont="1" applyFill="1" applyBorder="1" applyAlignment="1">
      <alignment vertical="center"/>
      <protection/>
    </xf>
    <xf numFmtId="38" fontId="7" fillId="0" borderId="10" xfId="61" applyNumberFormat="1" applyFont="1" applyBorder="1" applyAlignment="1">
      <alignment horizontal="center"/>
      <protection/>
    </xf>
    <xf numFmtId="38" fontId="7" fillId="0" borderId="11" xfId="61" applyNumberFormat="1" applyFont="1" applyBorder="1" applyAlignment="1">
      <alignment horizontal="center"/>
      <protection/>
    </xf>
    <xf numFmtId="38" fontId="7" fillId="0" borderId="54" xfId="61" applyNumberFormat="1" applyFont="1" applyBorder="1" applyAlignment="1">
      <alignment horizontal="center"/>
      <protection/>
    </xf>
    <xf numFmtId="38" fontId="7" fillId="0" borderId="55" xfId="61" applyNumberFormat="1" applyFont="1" applyBorder="1" applyAlignment="1">
      <alignment horizontal="center"/>
      <protection/>
    </xf>
    <xf numFmtId="38" fontId="7" fillId="0" borderId="0" xfId="61" applyNumberFormat="1" applyFont="1">
      <alignment/>
      <protection/>
    </xf>
    <xf numFmtId="38" fontId="7" fillId="0" borderId="10" xfId="61" applyNumberFormat="1" applyFont="1" applyFill="1" applyBorder="1" applyAlignment="1">
      <alignment horizontal="center"/>
      <protection/>
    </xf>
    <xf numFmtId="38" fontId="7" fillId="0" borderId="56" xfId="61" applyNumberFormat="1" applyFont="1" applyBorder="1" applyAlignment="1">
      <alignment horizontal="center"/>
      <protection/>
    </xf>
    <xf numFmtId="179" fontId="52" fillId="0" borderId="12" xfId="61" applyNumberFormat="1" applyFont="1" applyBorder="1">
      <alignment/>
      <protection/>
    </xf>
    <xf numFmtId="178" fontId="53" fillId="0" borderId="57" xfId="61" applyNumberFormat="1" applyFont="1" applyBorder="1" applyAlignment="1" applyProtection="1">
      <alignment vertical="center"/>
      <protection locked="0"/>
    </xf>
    <xf numFmtId="178" fontId="53" fillId="0" borderId="34" xfId="61" applyNumberFormat="1" applyFont="1" applyBorder="1" applyAlignment="1" applyProtection="1">
      <alignment vertical="center"/>
      <protection locked="0"/>
    </xf>
    <xf numFmtId="178" fontId="53" fillId="0" borderId="34" xfId="61" applyNumberFormat="1" applyFont="1" applyBorder="1" applyAlignment="1" applyProtection="1">
      <alignment horizontal="right" vertical="center"/>
      <protection locked="0"/>
    </xf>
    <xf numFmtId="178" fontId="53" fillId="0" borderId="58" xfId="61" applyNumberFormat="1" applyFont="1" applyBorder="1" applyAlignment="1" applyProtection="1">
      <alignment vertical="center"/>
      <protection locked="0"/>
    </xf>
    <xf numFmtId="178" fontId="54" fillId="0" borderId="28" xfId="61" applyNumberFormat="1" applyFont="1" applyFill="1" applyBorder="1" applyAlignment="1">
      <alignment vertical="center"/>
      <protection/>
    </xf>
    <xf numFmtId="178" fontId="55" fillId="0" borderId="39" xfId="61" applyNumberFormat="1" applyFont="1" applyBorder="1" applyAlignment="1">
      <alignment vertical="center"/>
      <protection/>
    </xf>
    <xf numFmtId="178" fontId="55" fillId="0" borderId="40" xfId="61" applyNumberFormat="1" applyFont="1" applyBorder="1" applyAlignment="1">
      <alignment vertical="center"/>
      <protection/>
    </xf>
    <xf numFmtId="178" fontId="53" fillId="0" borderId="59" xfId="61" applyNumberFormat="1" applyFont="1" applyBorder="1" applyAlignment="1" applyProtection="1">
      <alignment vertical="center"/>
      <protection locked="0"/>
    </xf>
    <xf numFmtId="178" fontId="53" fillId="0" borderId="60" xfId="61" applyNumberFormat="1" applyFont="1" applyBorder="1" applyAlignment="1" applyProtection="1">
      <alignment vertical="center"/>
      <protection locked="0"/>
    </xf>
    <xf numFmtId="178" fontId="53" fillId="0" borderId="60" xfId="61" applyNumberFormat="1" applyFont="1" applyBorder="1" applyAlignment="1" applyProtection="1">
      <alignment horizontal="right" vertical="center"/>
      <protection locked="0"/>
    </xf>
    <xf numFmtId="178" fontId="53" fillId="0" borderId="61" xfId="61" applyNumberFormat="1" applyFont="1" applyBorder="1" applyAlignment="1" applyProtection="1">
      <alignment horizontal="right" vertical="center"/>
      <protection locked="0"/>
    </xf>
    <xf numFmtId="3" fontId="17" fillId="36" borderId="62" xfId="62" applyNumberFormat="1" applyFont="1" applyFill="1" applyBorder="1" applyAlignment="1">
      <alignment horizontal="distributed" vertical="center" indent="1"/>
      <protection/>
    </xf>
    <xf numFmtId="3" fontId="17" fillId="36" borderId="63" xfId="62" applyNumberFormat="1" applyFont="1" applyFill="1" applyBorder="1" applyAlignment="1">
      <alignment horizontal="distributed" vertical="center" indent="1"/>
      <protection/>
    </xf>
    <xf numFmtId="3" fontId="17" fillId="36" borderId="64" xfId="62" applyNumberFormat="1" applyFont="1" applyFill="1" applyBorder="1" applyAlignment="1">
      <alignment horizontal="distributed" vertical="center" indent="1"/>
      <protection/>
    </xf>
    <xf numFmtId="3" fontId="17" fillId="36" borderId="65" xfId="62" applyNumberFormat="1" applyFont="1" applyFill="1" applyBorder="1" applyAlignment="1">
      <alignment horizontal="distributed" vertical="center" indent="1"/>
      <protection/>
    </xf>
    <xf numFmtId="3" fontId="17" fillId="36" borderId="63" xfId="61" applyNumberFormat="1" applyFont="1" applyFill="1" applyBorder="1" applyAlignment="1">
      <alignment horizontal="distributed" vertical="center" indent="1"/>
      <protection/>
    </xf>
    <xf numFmtId="3" fontId="16" fillId="37" borderId="63" xfId="62" applyNumberFormat="1" applyFont="1" applyFill="1" applyBorder="1" applyAlignment="1">
      <alignment horizontal="distributed" vertical="center" indent="1"/>
      <protection/>
    </xf>
    <xf numFmtId="3" fontId="16" fillId="37" borderId="66" xfId="62" applyNumberFormat="1" applyFont="1" applyFill="1" applyBorder="1" applyAlignment="1">
      <alignment horizontal="distributed" vertical="center" indent="1"/>
      <protection/>
    </xf>
    <xf numFmtId="3" fontId="16" fillId="37" borderId="64" xfId="62" applyNumberFormat="1" applyFont="1" applyFill="1" applyBorder="1" applyAlignment="1">
      <alignment horizontal="distributed" vertical="center" indent="1"/>
      <protection/>
    </xf>
    <xf numFmtId="3" fontId="16" fillId="37" borderId="67" xfId="62" applyNumberFormat="1" applyFont="1" applyFill="1" applyBorder="1" applyAlignment="1">
      <alignment horizontal="distributed" vertical="center" indent="1"/>
      <protection/>
    </xf>
    <xf numFmtId="3" fontId="16" fillId="37" borderId="68" xfId="62" applyNumberFormat="1" applyFont="1" applyFill="1" applyBorder="1" applyAlignment="1">
      <alignment horizontal="distributed" vertical="center" indent="1"/>
      <protection/>
    </xf>
    <xf numFmtId="3" fontId="16" fillId="37" borderId="69" xfId="62" applyNumberFormat="1" applyFont="1" applyFill="1" applyBorder="1" applyAlignment="1">
      <alignment horizontal="distributed" vertical="center" indent="1"/>
      <protection/>
    </xf>
    <xf numFmtId="3" fontId="16" fillId="37" borderId="65" xfId="62" applyNumberFormat="1" applyFont="1" applyFill="1" applyBorder="1" applyAlignment="1">
      <alignment horizontal="distributed" vertical="center" indent="1"/>
      <protection/>
    </xf>
    <xf numFmtId="0" fontId="16" fillId="37" borderId="70" xfId="61" applyNumberFormat="1" applyFont="1" applyFill="1" applyBorder="1" applyAlignment="1">
      <alignment horizontal="distributed" vertical="center" indent="1"/>
      <protection/>
    </xf>
    <xf numFmtId="3" fontId="17" fillId="38" borderId="71" xfId="62" applyNumberFormat="1" applyFont="1" applyFill="1" applyBorder="1" applyAlignment="1">
      <alignment horizontal="distributed" vertical="center" indent="1"/>
      <protection/>
    </xf>
    <xf numFmtId="3" fontId="17" fillId="38" borderId="64" xfId="62" applyNumberFormat="1" applyFont="1" applyFill="1" applyBorder="1" applyAlignment="1">
      <alignment horizontal="distributed" vertical="center" indent="1"/>
      <protection/>
    </xf>
    <xf numFmtId="3" fontId="17" fillId="38" borderId="72" xfId="62" applyNumberFormat="1" applyFont="1" applyFill="1" applyBorder="1" applyAlignment="1">
      <alignment horizontal="distributed" vertical="center" indent="1"/>
      <protection/>
    </xf>
    <xf numFmtId="3" fontId="16" fillId="0" borderId="38" xfId="61" applyNumberFormat="1" applyFont="1" applyBorder="1" applyAlignment="1">
      <alignment horizontal="center" vertical="center"/>
      <protection/>
    </xf>
    <xf numFmtId="3" fontId="16" fillId="0" borderId="39" xfId="61" applyNumberFormat="1" applyFont="1" applyBorder="1" applyAlignment="1">
      <alignment horizontal="center" vertical="center"/>
      <protection/>
    </xf>
    <xf numFmtId="3" fontId="16" fillId="0" borderId="40" xfId="61" applyNumberFormat="1" applyFont="1" applyBorder="1" applyAlignment="1">
      <alignment horizontal="center" vertical="center"/>
      <protection/>
    </xf>
    <xf numFmtId="3" fontId="18" fillId="0" borderId="39" xfId="61" applyNumberFormat="1" applyFont="1" applyBorder="1" applyAlignment="1">
      <alignment horizontal="center" vertical="center"/>
      <protection/>
    </xf>
    <xf numFmtId="3" fontId="18" fillId="0" borderId="40" xfId="61" applyNumberFormat="1" applyFont="1" applyBorder="1" applyAlignment="1">
      <alignment horizontal="center" vertical="center"/>
      <protection/>
    </xf>
    <xf numFmtId="3" fontId="16" fillId="39" borderId="38" xfId="62" applyNumberFormat="1" applyFont="1" applyFill="1" applyBorder="1" applyAlignment="1">
      <alignment horizontal="distributed" vertical="center" indent="1"/>
      <protection/>
    </xf>
    <xf numFmtId="179" fontId="6" fillId="0" borderId="12" xfId="61" applyNumberFormat="1" applyFont="1" applyFill="1" applyBorder="1" applyProtection="1">
      <alignment/>
      <protection locked="0"/>
    </xf>
    <xf numFmtId="177" fontId="5" fillId="0" borderId="0" xfId="61" applyNumberFormat="1" applyFont="1">
      <alignment/>
      <protection/>
    </xf>
    <xf numFmtId="177" fontId="56" fillId="0" borderId="0" xfId="61" applyNumberFormat="1" applyFont="1" applyBorder="1">
      <alignment/>
      <protection/>
    </xf>
    <xf numFmtId="177" fontId="57" fillId="0" borderId="0" xfId="61" applyNumberFormat="1" applyFont="1" applyBorder="1">
      <alignment/>
      <protection/>
    </xf>
    <xf numFmtId="38" fontId="58" fillId="0" borderId="10" xfId="61" applyNumberFormat="1" applyFont="1" applyBorder="1" applyAlignment="1">
      <alignment horizontal="center"/>
      <protection/>
    </xf>
    <xf numFmtId="38" fontId="59" fillId="40" borderId="13" xfId="61" applyNumberFormat="1" applyFont="1" applyFill="1" applyBorder="1" applyAlignment="1">
      <alignment horizontal="center"/>
      <protection/>
    </xf>
    <xf numFmtId="38" fontId="59" fillId="40" borderId="14" xfId="61" applyNumberFormat="1" applyFont="1" applyFill="1" applyBorder="1" applyAlignment="1">
      <alignment horizontal="center"/>
      <protection/>
    </xf>
    <xf numFmtId="38" fontId="59" fillId="40" borderId="15" xfId="61" applyNumberFormat="1" applyFont="1" applyFill="1" applyBorder="1" applyAlignment="1">
      <alignment horizontal="center"/>
      <protection/>
    </xf>
    <xf numFmtId="38" fontId="59" fillId="40" borderId="10" xfId="61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vertical="center"/>
    </xf>
    <xf numFmtId="0" fontId="60" fillId="0" borderId="0" xfId="61" applyNumberFormat="1" applyFont="1" applyBorder="1">
      <alignment/>
      <protection/>
    </xf>
    <xf numFmtId="177" fontId="58" fillId="0" borderId="0" xfId="61" applyNumberFormat="1" applyFont="1" applyBorder="1">
      <alignment/>
      <protection/>
    </xf>
    <xf numFmtId="38" fontId="58" fillId="0" borderId="11" xfId="61" applyNumberFormat="1" applyFont="1" applyBorder="1" applyAlignment="1">
      <alignment horizontal="center"/>
      <protection/>
    </xf>
    <xf numFmtId="179" fontId="59" fillId="0" borderId="16" xfId="61" applyNumberFormat="1" applyFont="1" applyBorder="1" applyProtection="1">
      <alignment/>
      <protection locked="0"/>
    </xf>
    <xf numFmtId="179" fontId="59" fillId="0" borderId="17" xfId="61" applyNumberFormat="1" applyFont="1" applyBorder="1" applyProtection="1">
      <alignment/>
      <protection locked="0"/>
    </xf>
    <xf numFmtId="179" fontId="59" fillId="0" borderId="18" xfId="61" applyNumberFormat="1" applyFont="1" applyBorder="1" applyProtection="1">
      <alignment/>
      <protection locked="0"/>
    </xf>
    <xf numFmtId="179" fontId="59" fillId="0" borderId="11" xfId="61" applyNumberFormat="1" applyFont="1" applyBorder="1" applyProtection="1">
      <alignment/>
      <protection locked="0"/>
    </xf>
    <xf numFmtId="179" fontId="59" fillId="0" borderId="25" xfId="61" applyNumberFormat="1" applyFont="1" applyBorder="1" applyProtection="1">
      <alignment/>
      <protection locked="0"/>
    </xf>
    <xf numFmtId="179" fontId="59" fillId="0" borderId="26" xfId="61" applyNumberFormat="1" applyFont="1" applyBorder="1" applyProtection="1">
      <alignment/>
      <protection locked="0"/>
    </xf>
    <xf numFmtId="179" fontId="59" fillId="0" borderId="27" xfId="61" applyNumberFormat="1" applyFont="1" applyBorder="1" applyProtection="1">
      <alignment/>
      <protection locked="0"/>
    </xf>
    <xf numFmtId="38" fontId="58" fillId="0" borderId="54" xfId="61" applyNumberFormat="1" applyFont="1" applyBorder="1" applyAlignment="1">
      <alignment horizontal="center"/>
      <protection/>
    </xf>
    <xf numFmtId="179" fontId="59" fillId="0" borderId="19" xfId="61" applyNumberFormat="1" applyFont="1" applyBorder="1" applyProtection="1">
      <alignment/>
      <protection locked="0"/>
    </xf>
    <xf numFmtId="179" fontId="59" fillId="0" borderId="20" xfId="61" applyNumberFormat="1" applyFont="1" applyBorder="1" applyProtection="1">
      <alignment/>
      <protection locked="0"/>
    </xf>
    <xf numFmtId="179" fontId="59" fillId="0" borderId="21" xfId="61" applyNumberFormat="1" applyFont="1" applyBorder="1" applyProtection="1">
      <alignment/>
      <protection locked="0"/>
    </xf>
    <xf numFmtId="38" fontId="58" fillId="0" borderId="55" xfId="61" applyNumberFormat="1" applyFont="1" applyBorder="1" applyAlignment="1">
      <alignment horizontal="center"/>
      <protection/>
    </xf>
    <xf numFmtId="179" fontId="59" fillId="0" borderId="22" xfId="61" applyNumberFormat="1" applyFont="1" applyBorder="1">
      <alignment/>
      <protection/>
    </xf>
    <xf numFmtId="179" fontId="59" fillId="0" borderId="12" xfId="61" applyNumberFormat="1" applyFont="1" applyBorder="1">
      <alignment/>
      <protection/>
    </xf>
    <xf numFmtId="38" fontId="59" fillId="41" borderId="13" xfId="61" applyNumberFormat="1" applyFont="1" applyFill="1" applyBorder="1" applyAlignment="1">
      <alignment horizontal="center"/>
      <protection/>
    </xf>
    <xf numFmtId="38" fontId="59" fillId="41" borderId="14" xfId="61" applyNumberFormat="1" applyFont="1" applyFill="1" applyBorder="1" applyAlignment="1">
      <alignment horizontal="center"/>
      <protection/>
    </xf>
    <xf numFmtId="38" fontId="59" fillId="41" borderId="15" xfId="61" applyNumberFormat="1" applyFont="1" applyFill="1" applyBorder="1" applyAlignment="1">
      <alignment horizontal="center"/>
      <protection/>
    </xf>
    <xf numFmtId="38" fontId="59" fillId="41" borderId="10" xfId="61" applyNumberFormat="1" applyFont="1" applyFill="1" applyBorder="1" applyAlignment="1">
      <alignment horizontal="center"/>
      <protection/>
    </xf>
    <xf numFmtId="179" fontId="59" fillId="0" borderId="22" xfId="61" applyNumberFormat="1" applyFont="1" applyBorder="1" applyProtection="1">
      <alignment/>
      <protection locked="0"/>
    </xf>
    <xf numFmtId="179" fontId="59" fillId="0" borderId="12" xfId="61" applyNumberFormat="1" applyFont="1" applyBorder="1" applyProtection="1">
      <alignment/>
      <protection locked="0"/>
    </xf>
    <xf numFmtId="179" fontId="59" fillId="41" borderId="13" xfId="61" applyNumberFormat="1" applyFont="1" applyFill="1" applyBorder="1" applyAlignment="1">
      <alignment horizontal="center"/>
      <protection/>
    </xf>
    <xf numFmtId="179" fontId="59" fillId="41" borderId="14" xfId="61" applyNumberFormat="1" applyFont="1" applyFill="1" applyBorder="1" applyAlignment="1">
      <alignment horizontal="center"/>
      <protection/>
    </xf>
    <xf numFmtId="179" fontId="59" fillId="41" borderId="15" xfId="61" applyNumberFormat="1" applyFont="1" applyFill="1" applyBorder="1" applyAlignment="1">
      <alignment horizontal="center"/>
      <protection/>
    </xf>
    <xf numFmtId="179" fontId="59" fillId="41" borderId="10" xfId="61" applyNumberFormat="1" applyFont="1" applyFill="1" applyBorder="1" applyAlignment="1">
      <alignment horizontal="center"/>
      <protection/>
    </xf>
    <xf numFmtId="179" fontId="59" fillId="42" borderId="13" xfId="61" applyNumberFormat="1" applyFont="1" applyFill="1" applyBorder="1" applyAlignment="1">
      <alignment horizontal="center"/>
      <protection/>
    </xf>
    <xf numFmtId="179" fontId="59" fillId="42" borderId="14" xfId="61" applyNumberFormat="1" applyFont="1" applyFill="1" applyBorder="1" applyAlignment="1">
      <alignment horizontal="center"/>
      <protection/>
    </xf>
    <xf numFmtId="179" fontId="59" fillId="42" borderId="15" xfId="61" applyNumberFormat="1" applyFont="1" applyFill="1" applyBorder="1" applyAlignment="1">
      <alignment horizontal="center"/>
      <protection/>
    </xf>
    <xf numFmtId="179" fontId="59" fillId="42" borderId="10" xfId="61" applyNumberFormat="1" applyFont="1" applyFill="1" applyBorder="1" applyAlignment="1">
      <alignment horizontal="center"/>
      <protection/>
    </xf>
    <xf numFmtId="179" fontId="59" fillId="0" borderId="12" xfId="61" applyNumberFormat="1" applyFont="1" applyFill="1" applyBorder="1" applyProtection="1">
      <alignment/>
      <protection locked="0"/>
    </xf>
    <xf numFmtId="38" fontId="58" fillId="0" borderId="0" xfId="61" applyNumberFormat="1" applyFont="1" applyBorder="1">
      <alignment/>
      <protection/>
    </xf>
    <xf numFmtId="38" fontId="59" fillId="0" borderId="0" xfId="61" applyNumberFormat="1" applyFont="1" applyBorder="1">
      <alignment/>
      <protection/>
    </xf>
    <xf numFmtId="38" fontId="58" fillId="0" borderId="10" xfId="61" applyNumberFormat="1" applyFont="1" applyFill="1" applyBorder="1" applyAlignment="1">
      <alignment horizontal="center"/>
      <protection/>
    </xf>
    <xf numFmtId="38" fontId="58" fillId="0" borderId="56" xfId="61" applyNumberFormat="1" applyFont="1" applyBorder="1" applyAlignment="1">
      <alignment horizontal="center"/>
      <protection/>
    </xf>
    <xf numFmtId="38" fontId="56" fillId="0" borderId="0" xfId="61" applyNumberFormat="1" applyFont="1" applyBorder="1">
      <alignment/>
      <protection/>
    </xf>
    <xf numFmtId="177" fontId="60" fillId="0" borderId="0" xfId="61" applyNumberFormat="1" applyFont="1" applyBorder="1">
      <alignment/>
      <protection/>
    </xf>
    <xf numFmtId="3" fontId="61" fillId="0" borderId="0" xfId="61" applyNumberFormat="1" applyFont="1" applyAlignment="1">
      <alignment horizontal="center"/>
      <protection/>
    </xf>
    <xf numFmtId="3" fontId="5" fillId="0" borderId="0" xfId="61" applyNumberFormat="1" applyFont="1" applyBorder="1" applyAlignment="1" applyProtection="1">
      <alignment horizontal="right" vertical="center"/>
      <protection locked="0"/>
    </xf>
    <xf numFmtId="178" fontId="6" fillId="0" borderId="28" xfId="61" applyNumberFormat="1" applyFont="1" applyBorder="1" applyAlignment="1">
      <alignment horizontal="right"/>
      <protection/>
    </xf>
    <xf numFmtId="178" fontId="6" fillId="0" borderId="73" xfId="61" applyNumberFormat="1" applyFont="1" applyBorder="1" applyAlignment="1">
      <alignment horizontal="right"/>
      <protection/>
    </xf>
    <xf numFmtId="178" fontId="6" fillId="0" borderId="74" xfId="61" applyNumberFormat="1" applyFont="1" applyBorder="1" applyAlignment="1">
      <alignment horizontal="right"/>
      <protection/>
    </xf>
    <xf numFmtId="178" fontId="9" fillId="0" borderId="75" xfId="61" applyNumberFormat="1" applyFont="1" applyBorder="1" applyAlignment="1">
      <alignment horizontal="right"/>
      <protection/>
    </xf>
    <xf numFmtId="178" fontId="9" fillId="0" borderId="28" xfId="61" applyNumberFormat="1" applyFont="1" applyBorder="1" applyAlignment="1">
      <alignment horizontal="right"/>
      <protection/>
    </xf>
    <xf numFmtId="178" fontId="6" fillId="0" borderId="76" xfId="61" applyNumberFormat="1" applyFont="1" applyBorder="1" applyAlignment="1">
      <alignment horizontal="right"/>
      <protection/>
    </xf>
    <xf numFmtId="178" fontId="6" fillId="0" borderId="77" xfId="61" applyNumberFormat="1" applyFont="1" applyBorder="1" applyAlignment="1">
      <alignment horizontal="right"/>
      <protection/>
    </xf>
    <xf numFmtId="178" fontId="6" fillId="0" borderId="78" xfId="61" applyNumberFormat="1" applyFont="1" applyBorder="1" applyAlignment="1">
      <alignment horizontal="right"/>
      <protection/>
    </xf>
    <xf numFmtId="178" fontId="6" fillId="0" borderId="79" xfId="61" applyNumberFormat="1" applyFont="1" applyBorder="1" applyAlignment="1">
      <alignment horizontal="right"/>
      <protection/>
    </xf>
    <xf numFmtId="178" fontId="6" fillId="0" borderId="80" xfId="61" applyNumberFormat="1" applyFont="1" applyBorder="1" applyAlignment="1">
      <alignment horizontal="right"/>
      <protection/>
    </xf>
    <xf numFmtId="178" fontId="9" fillId="0" borderId="81" xfId="61" applyNumberFormat="1" applyFont="1" applyBorder="1" applyAlignment="1">
      <alignment horizontal="right"/>
      <protection/>
    </xf>
    <xf numFmtId="178" fontId="9" fillId="0" borderId="78" xfId="61" applyNumberFormat="1" applyFont="1" applyBorder="1" applyAlignment="1">
      <alignment horizontal="right"/>
      <protection/>
    </xf>
    <xf numFmtId="178" fontId="6" fillId="0" borderId="82" xfId="61" applyNumberFormat="1" applyFont="1" applyBorder="1" applyAlignment="1">
      <alignment horizontal="right"/>
      <protection/>
    </xf>
    <xf numFmtId="178" fontId="6" fillId="0" borderId="83" xfId="61" applyNumberFormat="1" applyFont="1" applyBorder="1" applyAlignment="1">
      <alignment horizontal="right"/>
      <protection/>
    </xf>
    <xf numFmtId="3" fontId="6" fillId="0" borderId="0" xfId="61" applyNumberFormat="1" applyFont="1" applyAlignment="1">
      <alignment horizontal="center"/>
      <protection/>
    </xf>
    <xf numFmtId="38" fontId="6" fillId="33" borderId="84" xfId="61" applyNumberFormat="1" applyFont="1" applyFill="1" applyBorder="1" applyAlignment="1">
      <alignment horizontal="center"/>
      <protection/>
    </xf>
    <xf numFmtId="38" fontId="6" fillId="34" borderId="85" xfId="61" applyNumberFormat="1" applyFont="1" applyFill="1" applyBorder="1" applyAlignment="1">
      <alignment horizontal="center"/>
      <protection/>
    </xf>
    <xf numFmtId="38" fontId="6" fillId="34" borderId="84" xfId="61" applyNumberFormat="1" applyFont="1" applyFill="1" applyBorder="1" applyAlignment="1">
      <alignment horizontal="center"/>
      <protection/>
    </xf>
    <xf numFmtId="38" fontId="6" fillId="35" borderId="85" xfId="61" applyNumberFormat="1" applyFont="1" applyFill="1" applyBorder="1" applyAlignment="1">
      <alignment horizontal="center"/>
      <protection/>
    </xf>
    <xf numFmtId="38" fontId="6" fillId="35" borderId="86" xfId="61" applyNumberFormat="1" applyFont="1" applyFill="1" applyBorder="1" applyAlignment="1">
      <alignment horizontal="center"/>
      <protection/>
    </xf>
    <xf numFmtId="38" fontId="9" fillId="0" borderId="87" xfId="61" applyNumberFormat="1" applyFont="1" applyFill="1" applyBorder="1" applyAlignment="1">
      <alignment horizontal="center"/>
      <protection/>
    </xf>
    <xf numFmtId="38" fontId="9" fillId="0" borderId="84" xfId="61" applyNumberFormat="1" applyFont="1" applyFill="1" applyBorder="1" applyAlignment="1">
      <alignment horizontal="center"/>
      <protection/>
    </xf>
    <xf numFmtId="38" fontId="6" fillId="43" borderId="88" xfId="61" applyNumberFormat="1" applyFont="1" applyFill="1" applyBorder="1" applyAlignment="1">
      <alignment horizontal="center"/>
      <protection/>
    </xf>
    <xf numFmtId="38" fontId="6" fillId="43" borderId="89" xfId="61" applyNumberFormat="1" applyFont="1" applyFill="1" applyBorder="1" applyAlignment="1">
      <alignment horizontal="center"/>
      <protection/>
    </xf>
    <xf numFmtId="38" fontId="6" fillId="44" borderId="85" xfId="61" applyNumberFormat="1" applyFont="1" applyFill="1" applyBorder="1" applyAlignment="1">
      <alignment horizontal="center"/>
      <protection/>
    </xf>
    <xf numFmtId="38" fontId="6" fillId="44" borderId="86" xfId="61" applyNumberFormat="1" applyFont="1" applyFill="1" applyBorder="1" applyAlignment="1">
      <alignment horizontal="center"/>
      <protection/>
    </xf>
    <xf numFmtId="3" fontId="62" fillId="0" borderId="28" xfId="0" applyNumberFormat="1" applyFont="1" applyBorder="1" applyAlignment="1">
      <alignment horizontal="right" vertical="center"/>
    </xf>
    <xf numFmtId="3" fontId="59" fillId="0" borderId="0" xfId="61" applyNumberFormat="1" applyFont="1" applyBorder="1" applyAlignment="1">
      <alignment horizontal="center"/>
      <protection/>
    </xf>
    <xf numFmtId="38" fontId="59" fillId="40" borderId="84" xfId="61" applyNumberFormat="1" applyFont="1" applyFill="1" applyBorder="1" applyAlignment="1">
      <alignment horizontal="center"/>
      <protection/>
    </xf>
    <xf numFmtId="38" fontId="59" fillId="41" borderId="85" xfId="61" applyNumberFormat="1" applyFont="1" applyFill="1" applyBorder="1" applyAlignment="1">
      <alignment horizontal="center"/>
      <protection/>
    </xf>
    <xf numFmtId="38" fontId="59" fillId="41" borderId="84" xfId="61" applyNumberFormat="1" applyFont="1" applyFill="1" applyBorder="1" applyAlignment="1">
      <alignment horizontal="center"/>
      <protection/>
    </xf>
    <xf numFmtId="38" fontId="59" fillId="42" borderId="85" xfId="61" applyNumberFormat="1" applyFont="1" applyFill="1" applyBorder="1" applyAlignment="1">
      <alignment horizontal="center"/>
      <protection/>
    </xf>
    <xf numFmtId="38" fontId="59" fillId="42" borderId="86" xfId="61" applyNumberFormat="1" applyFont="1" applyFill="1" applyBorder="1" applyAlignment="1">
      <alignment horizontal="center"/>
      <protection/>
    </xf>
    <xf numFmtId="38" fontId="63" fillId="0" borderId="87" xfId="61" applyNumberFormat="1" applyFont="1" applyFill="1" applyBorder="1" applyAlignment="1">
      <alignment horizontal="center"/>
      <protection/>
    </xf>
    <xf numFmtId="38" fontId="63" fillId="0" borderId="84" xfId="61" applyNumberFormat="1" applyFont="1" applyFill="1" applyBorder="1" applyAlignment="1">
      <alignment horizontal="center"/>
      <protection/>
    </xf>
    <xf numFmtId="38" fontId="59" fillId="45" borderId="88" xfId="61" applyNumberFormat="1" applyFont="1" applyFill="1" applyBorder="1" applyAlignment="1">
      <alignment horizontal="center"/>
      <protection/>
    </xf>
    <xf numFmtId="38" fontId="59" fillId="45" borderId="89" xfId="61" applyNumberFormat="1" applyFont="1" applyFill="1" applyBorder="1" applyAlignment="1">
      <alignment horizontal="center"/>
      <protection/>
    </xf>
    <xf numFmtId="38" fontId="59" fillId="46" borderId="85" xfId="61" applyNumberFormat="1" applyFont="1" applyFill="1" applyBorder="1" applyAlignment="1">
      <alignment horizontal="center"/>
      <protection/>
    </xf>
    <xf numFmtId="38" fontId="59" fillId="46" borderId="86" xfId="61" applyNumberFormat="1" applyFont="1" applyFill="1" applyBorder="1" applyAlignment="1">
      <alignment horizontal="center"/>
      <protection/>
    </xf>
    <xf numFmtId="178" fontId="59" fillId="0" borderId="78" xfId="61" applyNumberFormat="1" applyFont="1" applyBorder="1" applyAlignment="1">
      <alignment horizontal="right"/>
      <protection/>
    </xf>
    <xf numFmtId="178" fontId="59" fillId="0" borderId="79" xfId="61" applyNumberFormat="1" applyFont="1" applyBorder="1" applyAlignment="1">
      <alignment horizontal="right"/>
      <protection/>
    </xf>
    <xf numFmtId="178" fontId="59" fillId="0" borderId="80" xfId="61" applyNumberFormat="1" applyFont="1" applyBorder="1" applyAlignment="1">
      <alignment horizontal="right"/>
      <protection/>
    </xf>
    <xf numFmtId="178" fontId="63" fillId="0" borderId="81" xfId="61" applyNumberFormat="1" applyFont="1" applyBorder="1" applyAlignment="1">
      <alignment horizontal="right"/>
      <protection/>
    </xf>
    <xf numFmtId="178" fontId="63" fillId="0" borderId="78" xfId="61" applyNumberFormat="1" applyFont="1" applyBorder="1" applyAlignment="1">
      <alignment horizontal="right"/>
      <protection/>
    </xf>
    <xf numFmtId="178" fontId="59" fillId="0" borderId="82" xfId="61" applyNumberFormat="1" applyFont="1" applyBorder="1" applyAlignment="1">
      <alignment horizontal="right"/>
      <protection/>
    </xf>
    <xf numFmtId="178" fontId="59" fillId="0" borderId="83" xfId="61" applyNumberFormat="1" applyFont="1" applyBorder="1" applyAlignment="1">
      <alignment horizontal="right"/>
      <protection/>
    </xf>
    <xf numFmtId="178" fontId="59" fillId="0" borderId="28" xfId="61" applyNumberFormat="1" applyFont="1" applyBorder="1" applyAlignment="1">
      <alignment horizontal="right"/>
      <protection/>
    </xf>
    <xf numFmtId="178" fontId="59" fillId="0" borderId="73" xfId="61" applyNumberFormat="1" applyFont="1" applyBorder="1" applyAlignment="1">
      <alignment horizontal="right"/>
      <protection/>
    </xf>
    <xf numFmtId="178" fontId="59" fillId="0" borderId="74" xfId="61" applyNumberFormat="1" applyFont="1" applyBorder="1" applyAlignment="1">
      <alignment horizontal="right"/>
      <protection/>
    </xf>
    <xf numFmtId="178" fontId="63" fillId="0" borderId="75" xfId="61" applyNumberFormat="1" applyFont="1" applyBorder="1" applyAlignment="1">
      <alignment horizontal="right"/>
      <protection/>
    </xf>
    <xf numFmtId="178" fontId="63" fillId="0" borderId="28" xfId="61" applyNumberFormat="1" applyFont="1" applyBorder="1" applyAlignment="1">
      <alignment horizontal="right"/>
      <protection/>
    </xf>
    <xf numFmtId="178" fontId="59" fillId="0" borderId="76" xfId="61" applyNumberFormat="1" applyFont="1" applyBorder="1" applyAlignment="1">
      <alignment horizontal="right"/>
      <protection/>
    </xf>
    <xf numFmtId="178" fontId="59" fillId="0" borderId="77" xfId="61" applyNumberFormat="1" applyFont="1" applyBorder="1" applyAlignment="1">
      <alignment horizontal="right"/>
      <protection/>
    </xf>
    <xf numFmtId="0" fontId="10" fillId="0" borderId="0" xfId="61" applyNumberFormat="1" applyFont="1">
      <alignment/>
      <protection/>
    </xf>
    <xf numFmtId="38" fontId="6" fillId="33" borderId="87" xfId="61" applyNumberFormat="1" applyFont="1" applyFill="1" applyBorder="1" applyAlignment="1">
      <alignment horizontal="center"/>
      <protection/>
    </xf>
    <xf numFmtId="38" fontId="6" fillId="33" borderId="89" xfId="61" applyNumberFormat="1" applyFont="1" applyFill="1" applyBorder="1" applyAlignment="1">
      <alignment horizontal="center"/>
      <protection/>
    </xf>
    <xf numFmtId="38" fontId="6" fillId="34" borderId="89" xfId="61" applyNumberFormat="1" applyFont="1" applyFill="1" applyBorder="1" applyAlignment="1">
      <alignment horizontal="center"/>
      <protection/>
    </xf>
    <xf numFmtId="38" fontId="9" fillId="0" borderId="90" xfId="61" applyNumberFormat="1" applyFont="1" applyFill="1" applyBorder="1" applyAlignment="1">
      <alignment horizontal="center"/>
      <protection/>
    </xf>
    <xf numFmtId="178" fontId="6" fillId="0" borderId="81" xfId="61" applyNumberFormat="1" applyFont="1" applyBorder="1" applyAlignment="1">
      <alignment horizontal="right"/>
      <protection/>
    </xf>
    <xf numFmtId="178" fontId="9" fillId="0" borderId="91" xfId="61" applyNumberFormat="1" applyFont="1" applyBorder="1" applyAlignment="1">
      <alignment horizontal="right"/>
      <protection/>
    </xf>
    <xf numFmtId="178" fontId="6" fillId="0" borderId="92" xfId="61" applyNumberFormat="1" applyFont="1" applyBorder="1" applyAlignment="1">
      <alignment horizontal="right"/>
      <protection/>
    </xf>
    <xf numFmtId="178" fontId="6" fillId="0" borderId="93" xfId="61" applyNumberFormat="1" applyFont="1" applyBorder="1" applyAlignment="1">
      <alignment horizontal="right"/>
      <protection/>
    </xf>
    <xf numFmtId="178" fontId="6" fillId="0" borderId="94" xfId="61" applyNumberFormat="1" applyFont="1" applyBorder="1" applyAlignment="1">
      <alignment horizontal="right"/>
      <protection/>
    </xf>
    <xf numFmtId="178" fontId="6" fillId="0" borderId="95" xfId="61" applyNumberFormat="1" applyFont="1" applyBorder="1" applyAlignment="1">
      <alignment horizontal="right"/>
      <protection/>
    </xf>
    <xf numFmtId="178" fontId="9" fillId="0" borderId="92" xfId="61" applyNumberFormat="1" applyFont="1" applyBorder="1" applyAlignment="1">
      <alignment horizontal="right"/>
      <protection/>
    </xf>
    <xf numFmtId="178" fontId="9" fillId="0" borderId="96" xfId="61" applyNumberFormat="1" applyFont="1" applyBorder="1" applyAlignment="1">
      <alignment horizontal="right"/>
      <protection/>
    </xf>
    <xf numFmtId="178" fontId="6" fillId="0" borderId="97" xfId="61" applyNumberFormat="1" applyFont="1" applyBorder="1" applyAlignment="1">
      <alignment horizontal="righ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5&#12288;&#32113;&#35336;\&#9679;&#20154;&#21475;&#32113;&#35336;\&#30010;&#19969;&#21029;\&#65320;&#65328;&#29992;&#30010;&#19969;&#21029;\HP231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p用町丁別"/>
      <sheetName val="hp用年齢別"/>
      <sheetName val="hp用校区別"/>
      <sheetName val="町丁入力"/>
      <sheetName val="年齢入力"/>
      <sheetName val="校区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4"/>
  <sheetViews>
    <sheetView zoomScalePageLayoutView="0" workbookViewId="0" topLeftCell="A1">
      <selection activeCell="B28" sqref="B28"/>
    </sheetView>
  </sheetViews>
  <sheetFormatPr defaultColWidth="10.00390625" defaultRowHeight="15.75" customHeight="1"/>
  <cols>
    <col min="1" max="1" width="23.75390625" style="49" customWidth="1"/>
    <col min="2" max="5" width="14.00390625" style="49" customWidth="1"/>
    <col min="6" max="16384" width="10.00390625" style="49" customWidth="1"/>
  </cols>
  <sheetData>
    <row r="1" spans="1:6" ht="17.25">
      <c r="A1" s="182" t="s">
        <v>114</v>
      </c>
      <c r="B1" s="182"/>
      <c r="C1" s="182"/>
      <c r="D1" s="182"/>
      <c r="E1" s="182"/>
      <c r="F1" s="48"/>
    </row>
    <row r="2" spans="1:5" ht="27" customHeight="1" thickBot="1">
      <c r="A2" s="51" t="s">
        <v>115</v>
      </c>
      <c r="B2" s="183" t="e">
        <f>#REF!</f>
        <v>#REF!</v>
      </c>
      <c r="C2" s="183"/>
      <c r="D2" s="183"/>
      <c r="E2" s="183"/>
    </row>
    <row r="3" spans="1:5" ht="16.5" customHeight="1" thickBot="1">
      <c r="A3" s="128" t="s">
        <v>0</v>
      </c>
      <c r="B3" s="129" t="s">
        <v>344</v>
      </c>
      <c r="C3" s="129" t="s">
        <v>116</v>
      </c>
      <c r="D3" s="129" t="s">
        <v>2</v>
      </c>
      <c r="E3" s="130" t="s">
        <v>3</v>
      </c>
    </row>
    <row r="4" spans="1:5" ht="16.5" customHeight="1">
      <c r="A4" s="112" t="s">
        <v>172</v>
      </c>
      <c r="B4" s="52" t="e">
        <f>#REF!</f>
        <v>#REF!</v>
      </c>
      <c r="C4" s="53" t="e">
        <f>D4+E4</f>
        <v>#REF!</v>
      </c>
      <c r="D4" s="52" t="e">
        <f>#REF!</f>
        <v>#REF!</v>
      </c>
      <c r="E4" s="54" t="e">
        <f>#REF!</f>
        <v>#REF!</v>
      </c>
    </row>
    <row r="5" spans="1:5" ht="16.5" customHeight="1">
      <c r="A5" s="113" t="s">
        <v>173</v>
      </c>
      <c r="B5" s="55" t="e">
        <f>#REF!</f>
        <v>#REF!</v>
      </c>
      <c r="C5" s="56" t="e">
        <f aca="true" t="shared" si="0" ref="C5:C58">D5+E5</f>
        <v>#REF!</v>
      </c>
      <c r="D5" s="55" t="e">
        <f>#REF!</f>
        <v>#REF!</v>
      </c>
      <c r="E5" s="57" t="e">
        <f>#REF!</f>
        <v>#REF!</v>
      </c>
    </row>
    <row r="6" spans="1:5" ht="16.5" customHeight="1">
      <c r="A6" s="113" t="s">
        <v>174</v>
      </c>
      <c r="B6" s="55" t="e">
        <f>#REF!</f>
        <v>#REF!</v>
      </c>
      <c r="C6" s="56" t="e">
        <f t="shared" si="0"/>
        <v>#REF!</v>
      </c>
      <c r="D6" s="55" t="e">
        <f>#REF!</f>
        <v>#REF!</v>
      </c>
      <c r="E6" s="57" t="e">
        <f>#REF!</f>
        <v>#REF!</v>
      </c>
    </row>
    <row r="7" spans="1:5" ht="16.5" customHeight="1">
      <c r="A7" s="113" t="s">
        <v>175</v>
      </c>
      <c r="B7" s="55" t="e">
        <f>#REF!</f>
        <v>#REF!</v>
      </c>
      <c r="C7" s="56" t="e">
        <f t="shared" si="0"/>
        <v>#REF!</v>
      </c>
      <c r="D7" s="55" t="e">
        <f>#REF!</f>
        <v>#REF!</v>
      </c>
      <c r="E7" s="57" t="e">
        <f>#REF!</f>
        <v>#REF!</v>
      </c>
    </row>
    <row r="8" spans="1:5" ht="16.5" customHeight="1">
      <c r="A8" s="113" t="s">
        <v>176</v>
      </c>
      <c r="B8" s="55" t="e">
        <f>#REF!</f>
        <v>#REF!</v>
      </c>
      <c r="C8" s="56" t="e">
        <f t="shared" si="0"/>
        <v>#REF!</v>
      </c>
      <c r="D8" s="55" t="e">
        <f>#REF!</f>
        <v>#REF!</v>
      </c>
      <c r="E8" s="57" t="e">
        <f>#REF!</f>
        <v>#REF!</v>
      </c>
    </row>
    <row r="9" spans="1:5" ht="16.5" customHeight="1">
      <c r="A9" s="113" t="s">
        <v>177</v>
      </c>
      <c r="B9" s="55" t="e">
        <f>#REF!</f>
        <v>#REF!</v>
      </c>
      <c r="C9" s="56" t="e">
        <f t="shared" si="0"/>
        <v>#REF!</v>
      </c>
      <c r="D9" s="55" t="e">
        <f>#REF!</f>
        <v>#REF!</v>
      </c>
      <c r="E9" s="57" t="e">
        <f>#REF!</f>
        <v>#REF!</v>
      </c>
    </row>
    <row r="10" spans="1:5" ht="16.5" customHeight="1">
      <c r="A10" s="113" t="s">
        <v>178</v>
      </c>
      <c r="B10" s="55" t="e">
        <f>#REF!</f>
        <v>#REF!</v>
      </c>
      <c r="C10" s="56" t="e">
        <f t="shared" si="0"/>
        <v>#REF!</v>
      </c>
      <c r="D10" s="55" t="e">
        <f>#REF!</f>
        <v>#REF!</v>
      </c>
      <c r="E10" s="57" t="e">
        <f>#REF!</f>
        <v>#REF!</v>
      </c>
    </row>
    <row r="11" spans="1:5" ht="16.5" customHeight="1">
      <c r="A11" s="113" t="s">
        <v>179</v>
      </c>
      <c r="B11" s="55" t="e">
        <f>#REF!</f>
        <v>#REF!</v>
      </c>
      <c r="C11" s="56" t="e">
        <f t="shared" si="0"/>
        <v>#REF!</v>
      </c>
      <c r="D11" s="55" t="e">
        <f>#REF!</f>
        <v>#REF!</v>
      </c>
      <c r="E11" s="57" t="e">
        <f>#REF!</f>
        <v>#REF!</v>
      </c>
    </row>
    <row r="12" spans="1:5" ht="16.5" customHeight="1">
      <c r="A12" s="113" t="s">
        <v>180</v>
      </c>
      <c r="B12" s="55" t="e">
        <f>#REF!</f>
        <v>#REF!</v>
      </c>
      <c r="C12" s="56" t="e">
        <f t="shared" si="0"/>
        <v>#REF!</v>
      </c>
      <c r="D12" s="55" t="e">
        <f>#REF!</f>
        <v>#REF!</v>
      </c>
      <c r="E12" s="57" t="e">
        <f>#REF!</f>
        <v>#REF!</v>
      </c>
    </row>
    <row r="13" spans="1:5" ht="16.5" customHeight="1">
      <c r="A13" s="113" t="s">
        <v>181</v>
      </c>
      <c r="B13" s="55" t="e">
        <f>#REF!</f>
        <v>#REF!</v>
      </c>
      <c r="C13" s="56" t="e">
        <f t="shared" si="0"/>
        <v>#REF!</v>
      </c>
      <c r="D13" s="55" t="e">
        <f>#REF!</f>
        <v>#REF!</v>
      </c>
      <c r="E13" s="57" t="e">
        <f>#REF!</f>
        <v>#REF!</v>
      </c>
    </row>
    <row r="14" spans="1:5" ht="16.5" customHeight="1">
      <c r="A14" s="113" t="s">
        <v>182</v>
      </c>
      <c r="B14" s="55" t="e">
        <f>#REF!</f>
        <v>#REF!</v>
      </c>
      <c r="C14" s="56" t="e">
        <f t="shared" si="0"/>
        <v>#REF!</v>
      </c>
      <c r="D14" s="55" t="e">
        <f>#REF!</f>
        <v>#REF!</v>
      </c>
      <c r="E14" s="57" t="e">
        <f>#REF!</f>
        <v>#REF!</v>
      </c>
    </row>
    <row r="15" spans="1:5" ht="16.5" customHeight="1">
      <c r="A15" s="113" t="s">
        <v>183</v>
      </c>
      <c r="B15" s="55" t="e">
        <f>#REF!</f>
        <v>#REF!</v>
      </c>
      <c r="C15" s="56" t="e">
        <f t="shared" si="0"/>
        <v>#REF!</v>
      </c>
      <c r="D15" s="55" t="e">
        <f>#REF!</f>
        <v>#REF!</v>
      </c>
      <c r="E15" s="57" t="e">
        <f>#REF!</f>
        <v>#REF!</v>
      </c>
    </row>
    <row r="16" spans="1:5" ht="16.5" customHeight="1">
      <c r="A16" s="113" t="s">
        <v>184</v>
      </c>
      <c r="B16" s="55" t="e">
        <f>#REF!</f>
        <v>#REF!</v>
      </c>
      <c r="C16" s="56" t="e">
        <f t="shared" si="0"/>
        <v>#REF!</v>
      </c>
      <c r="D16" s="55" t="e">
        <f>#REF!</f>
        <v>#REF!</v>
      </c>
      <c r="E16" s="57" t="e">
        <f>#REF!</f>
        <v>#REF!</v>
      </c>
    </row>
    <row r="17" spans="1:5" ht="16.5" customHeight="1">
      <c r="A17" s="113" t="s">
        <v>185</v>
      </c>
      <c r="B17" s="55" t="e">
        <f>#REF!</f>
        <v>#REF!</v>
      </c>
      <c r="C17" s="56" t="e">
        <f t="shared" si="0"/>
        <v>#REF!</v>
      </c>
      <c r="D17" s="55" t="e">
        <f>#REF!</f>
        <v>#REF!</v>
      </c>
      <c r="E17" s="57" t="e">
        <f>#REF!</f>
        <v>#REF!</v>
      </c>
    </row>
    <row r="18" spans="1:5" ht="16.5" customHeight="1">
      <c r="A18" s="113" t="s">
        <v>186</v>
      </c>
      <c r="B18" s="55" t="e">
        <f>#REF!</f>
        <v>#REF!</v>
      </c>
      <c r="C18" s="56" t="e">
        <f t="shared" si="0"/>
        <v>#REF!</v>
      </c>
      <c r="D18" s="55" t="e">
        <f>#REF!</f>
        <v>#REF!</v>
      </c>
      <c r="E18" s="57" t="e">
        <f>#REF!</f>
        <v>#REF!</v>
      </c>
    </row>
    <row r="19" spans="1:5" ht="16.5" customHeight="1">
      <c r="A19" s="113" t="s">
        <v>187</v>
      </c>
      <c r="B19" s="55" t="e">
        <f>#REF!</f>
        <v>#REF!</v>
      </c>
      <c r="C19" s="56" t="e">
        <f t="shared" si="0"/>
        <v>#REF!</v>
      </c>
      <c r="D19" s="55" t="e">
        <f>#REF!</f>
        <v>#REF!</v>
      </c>
      <c r="E19" s="57" t="e">
        <f>#REF!</f>
        <v>#REF!</v>
      </c>
    </row>
    <row r="20" spans="1:5" ht="16.5" customHeight="1">
      <c r="A20" s="113" t="s">
        <v>188</v>
      </c>
      <c r="B20" s="55" t="e">
        <f>#REF!</f>
        <v>#REF!</v>
      </c>
      <c r="C20" s="56" t="e">
        <f t="shared" si="0"/>
        <v>#REF!</v>
      </c>
      <c r="D20" s="55" t="e">
        <f>#REF!</f>
        <v>#REF!</v>
      </c>
      <c r="E20" s="57" t="e">
        <f>#REF!</f>
        <v>#REF!</v>
      </c>
    </row>
    <row r="21" spans="1:5" ht="16.5" customHeight="1">
      <c r="A21" s="113" t="s">
        <v>189</v>
      </c>
      <c r="B21" s="55" t="e">
        <f>#REF!</f>
        <v>#REF!</v>
      </c>
      <c r="C21" s="56" t="e">
        <f t="shared" si="0"/>
        <v>#REF!</v>
      </c>
      <c r="D21" s="55" t="e">
        <f>#REF!</f>
        <v>#REF!</v>
      </c>
      <c r="E21" s="57" t="e">
        <f>#REF!</f>
        <v>#REF!</v>
      </c>
    </row>
    <row r="22" spans="1:5" ht="16.5" customHeight="1">
      <c r="A22" s="113" t="s">
        <v>190</v>
      </c>
      <c r="B22" s="55" t="e">
        <f>#REF!</f>
        <v>#REF!</v>
      </c>
      <c r="C22" s="56" t="e">
        <f t="shared" si="0"/>
        <v>#REF!</v>
      </c>
      <c r="D22" s="55" t="e">
        <f>#REF!</f>
        <v>#REF!</v>
      </c>
      <c r="E22" s="57" t="e">
        <f>#REF!</f>
        <v>#REF!</v>
      </c>
    </row>
    <row r="23" spans="1:5" ht="16.5" customHeight="1">
      <c r="A23" s="113" t="s">
        <v>191</v>
      </c>
      <c r="B23" s="55" t="e">
        <f>#REF!</f>
        <v>#REF!</v>
      </c>
      <c r="C23" s="56" t="e">
        <f t="shared" si="0"/>
        <v>#REF!</v>
      </c>
      <c r="D23" s="55" t="e">
        <f>#REF!</f>
        <v>#REF!</v>
      </c>
      <c r="E23" s="57" t="e">
        <f>#REF!</f>
        <v>#REF!</v>
      </c>
    </row>
    <row r="24" spans="1:5" ht="16.5" customHeight="1">
      <c r="A24" s="113" t="s">
        <v>192</v>
      </c>
      <c r="B24" s="55" t="e">
        <f>#REF!</f>
        <v>#REF!</v>
      </c>
      <c r="C24" s="56" t="e">
        <f t="shared" si="0"/>
        <v>#REF!</v>
      </c>
      <c r="D24" s="55" t="e">
        <f>#REF!</f>
        <v>#REF!</v>
      </c>
      <c r="E24" s="57" t="e">
        <f>#REF!</f>
        <v>#REF!</v>
      </c>
    </row>
    <row r="25" spans="1:5" ht="16.5" customHeight="1">
      <c r="A25" s="113" t="s">
        <v>193</v>
      </c>
      <c r="B25" s="55" t="e">
        <f>#REF!</f>
        <v>#REF!</v>
      </c>
      <c r="C25" s="56" t="e">
        <f t="shared" si="0"/>
        <v>#REF!</v>
      </c>
      <c r="D25" s="55" t="e">
        <f>#REF!</f>
        <v>#REF!</v>
      </c>
      <c r="E25" s="57" t="e">
        <f>#REF!</f>
        <v>#REF!</v>
      </c>
    </row>
    <row r="26" spans="1:5" ht="16.5" customHeight="1">
      <c r="A26" s="113" t="s">
        <v>194</v>
      </c>
      <c r="B26" s="55" t="e">
        <f>#REF!</f>
        <v>#REF!</v>
      </c>
      <c r="C26" s="56" t="e">
        <f t="shared" si="0"/>
        <v>#REF!</v>
      </c>
      <c r="D26" s="55" t="e">
        <f>#REF!</f>
        <v>#REF!</v>
      </c>
      <c r="E26" s="57" t="e">
        <f>#REF!</f>
        <v>#REF!</v>
      </c>
    </row>
    <row r="27" spans="1:5" ht="16.5" customHeight="1">
      <c r="A27" s="113" t="s">
        <v>195</v>
      </c>
      <c r="B27" s="55" t="e">
        <f>#REF!</f>
        <v>#REF!</v>
      </c>
      <c r="C27" s="56" t="e">
        <f t="shared" si="0"/>
        <v>#REF!</v>
      </c>
      <c r="D27" s="55" t="e">
        <f>#REF!</f>
        <v>#REF!</v>
      </c>
      <c r="E27" s="57" t="e">
        <f>#REF!</f>
        <v>#REF!</v>
      </c>
    </row>
    <row r="28" spans="1:5" ht="16.5" customHeight="1">
      <c r="A28" s="113" t="s">
        <v>196</v>
      </c>
      <c r="B28" s="55" t="e">
        <f>#REF!</f>
        <v>#REF!</v>
      </c>
      <c r="C28" s="56" t="e">
        <f t="shared" si="0"/>
        <v>#REF!</v>
      </c>
      <c r="D28" s="55" t="e">
        <f>#REF!</f>
        <v>#REF!</v>
      </c>
      <c r="E28" s="57" t="e">
        <f>#REF!</f>
        <v>#REF!</v>
      </c>
    </row>
    <row r="29" spans="1:5" ht="16.5" customHeight="1">
      <c r="A29" s="113" t="s">
        <v>197</v>
      </c>
      <c r="B29" s="55" t="e">
        <f>#REF!</f>
        <v>#REF!</v>
      </c>
      <c r="C29" s="56" t="e">
        <f t="shared" si="0"/>
        <v>#REF!</v>
      </c>
      <c r="D29" s="55" t="e">
        <f>#REF!</f>
        <v>#REF!</v>
      </c>
      <c r="E29" s="57" t="e">
        <f>#REF!</f>
        <v>#REF!</v>
      </c>
    </row>
    <row r="30" spans="1:5" ht="16.5" customHeight="1">
      <c r="A30" s="113" t="s">
        <v>198</v>
      </c>
      <c r="B30" s="55" t="e">
        <f>#REF!</f>
        <v>#REF!</v>
      </c>
      <c r="C30" s="56" t="e">
        <f t="shared" si="0"/>
        <v>#REF!</v>
      </c>
      <c r="D30" s="55" t="e">
        <f>#REF!</f>
        <v>#REF!</v>
      </c>
      <c r="E30" s="57" t="e">
        <f>#REF!</f>
        <v>#REF!</v>
      </c>
    </row>
    <row r="31" spans="1:5" ht="16.5" customHeight="1">
      <c r="A31" s="113" t="s">
        <v>199</v>
      </c>
      <c r="B31" s="55" t="e">
        <f>#REF!</f>
        <v>#REF!</v>
      </c>
      <c r="C31" s="56" t="e">
        <f t="shared" si="0"/>
        <v>#REF!</v>
      </c>
      <c r="D31" s="55" t="e">
        <f>#REF!</f>
        <v>#REF!</v>
      </c>
      <c r="E31" s="57" t="e">
        <f>#REF!</f>
        <v>#REF!</v>
      </c>
    </row>
    <row r="32" spans="1:5" ht="16.5" customHeight="1">
      <c r="A32" s="113" t="s">
        <v>200</v>
      </c>
      <c r="B32" s="55" t="e">
        <f>#REF!</f>
        <v>#REF!</v>
      </c>
      <c r="C32" s="56" t="e">
        <f t="shared" si="0"/>
        <v>#REF!</v>
      </c>
      <c r="D32" s="55" t="e">
        <f>#REF!</f>
        <v>#REF!</v>
      </c>
      <c r="E32" s="57" t="e">
        <f>#REF!</f>
        <v>#REF!</v>
      </c>
    </row>
    <row r="33" spans="1:5" ht="16.5" customHeight="1">
      <c r="A33" s="113" t="s">
        <v>201</v>
      </c>
      <c r="B33" s="55" t="e">
        <f>#REF!</f>
        <v>#REF!</v>
      </c>
      <c r="C33" s="56" t="e">
        <f t="shared" si="0"/>
        <v>#REF!</v>
      </c>
      <c r="D33" s="55" t="e">
        <f>#REF!</f>
        <v>#REF!</v>
      </c>
      <c r="E33" s="57" t="e">
        <f>#REF!</f>
        <v>#REF!</v>
      </c>
    </row>
    <row r="34" spans="1:5" ht="16.5" customHeight="1">
      <c r="A34" s="113" t="s">
        <v>202</v>
      </c>
      <c r="B34" s="55" t="e">
        <f>#REF!</f>
        <v>#REF!</v>
      </c>
      <c r="C34" s="56" t="e">
        <f t="shared" si="0"/>
        <v>#REF!</v>
      </c>
      <c r="D34" s="55" t="e">
        <f>#REF!</f>
        <v>#REF!</v>
      </c>
      <c r="E34" s="57" t="e">
        <f>#REF!</f>
        <v>#REF!</v>
      </c>
    </row>
    <row r="35" spans="1:5" ht="16.5" customHeight="1">
      <c r="A35" s="113" t="s">
        <v>203</v>
      </c>
      <c r="B35" s="55" t="e">
        <f>#REF!</f>
        <v>#REF!</v>
      </c>
      <c r="C35" s="56" t="e">
        <f t="shared" si="0"/>
        <v>#REF!</v>
      </c>
      <c r="D35" s="55" t="e">
        <f>#REF!</f>
        <v>#REF!</v>
      </c>
      <c r="E35" s="57" t="e">
        <f>#REF!</f>
        <v>#REF!</v>
      </c>
    </row>
    <row r="36" spans="1:5" ht="16.5" customHeight="1">
      <c r="A36" s="113" t="s">
        <v>204</v>
      </c>
      <c r="B36" s="55" t="e">
        <f>#REF!</f>
        <v>#REF!</v>
      </c>
      <c r="C36" s="56" t="e">
        <f t="shared" si="0"/>
        <v>#REF!</v>
      </c>
      <c r="D36" s="55" t="e">
        <f>#REF!</f>
        <v>#REF!</v>
      </c>
      <c r="E36" s="57" t="e">
        <f>#REF!</f>
        <v>#REF!</v>
      </c>
    </row>
    <row r="37" spans="1:5" ht="16.5" customHeight="1">
      <c r="A37" s="113" t="s">
        <v>205</v>
      </c>
      <c r="B37" s="55" t="e">
        <f>#REF!</f>
        <v>#REF!</v>
      </c>
      <c r="C37" s="56" t="e">
        <f t="shared" si="0"/>
        <v>#REF!</v>
      </c>
      <c r="D37" s="55" t="e">
        <f>#REF!</f>
        <v>#REF!</v>
      </c>
      <c r="E37" s="57" t="e">
        <f>#REF!</f>
        <v>#REF!</v>
      </c>
    </row>
    <row r="38" spans="1:5" ht="16.5" customHeight="1">
      <c r="A38" s="113" t="s">
        <v>206</v>
      </c>
      <c r="B38" s="55" t="e">
        <f>#REF!</f>
        <v>#REF!</v>
      </c>
      <c r="C38" s="56" t="e">
        <f t="shared" si="0"/>
        <v>#REF!</v>
      </c>
      <c r="D38" s="55" t="e">
        <f>#REF!</f>
        <v>#REF!</v>
      </c>
      <c r="E38" s="57" t="e">
        <f>#REF!</f>
        <v>#REF!</v>
      </c>
    </row>
    <row r="39" spans="1:5" ht="16.5" customHeight="1">
      <c r="A39" s="113" t="s">
        <v>207</v>
      </c>
      <c r="B39" s="55" t="e">
        <f>#REF!</f>
        <v>#REF!</v>
      </c>
      <c r="C39" s="56" t="e">
        <f t="shared" si="0"/>
        <v>#REF!</v>
      </c>
      <c r="D39" s="55" t="e">
        <f>#REF!</f>
        <v>#REF!</v>
      </c>
      <c r="E39" s="57" t="e">
        <f>#REF!</f>
        <v>#REF!</v>
      </c>
    </row>
    <row r="40" spans="1:5" ht="16.5" customHeight="1">
      <c r="A40" s="113" t="s">
        <v>208</v>
      </c>
      <c r="B40" s="55" t="e">
        <f>#REF!</f>
        <v>#REF!</v>
      </c>
      <c r="C40" s="56" t="e">
        <f t="shared" si="0"/>
        <v>#REF!</v>
      </c>
      <c r="D40" s="55" t="e">
        <f>#REF!</f>
        <v>#REF!</v>
      </c>
      <c r="E40" s="57" t="e">
        <f>#REF!</f>
        <v>#REF!</v>
      </c>
    </row>
    <row r="41" spans="1:5" ht="16.5" customHeight="1">
      <c r="A41" s="113" t="s">
        <v>209</v>
      </c>
      <c r="B41" s="55" t="e">
        <f>#REF!</f>
        <v>#REF!</v>
      </c>
      <c r="C41" s="56" t="e">
        <f t="shared" si="0"/>
        <v>#REF!</v>
      </c>
      <c r="D41" s="55" t="e">
        <f>#REF!</f>
        <v>#REF!</v>
      </c>
      <c r="E41" s="57" t="e">
        <f>#REF!</f>
        <v>#REF!</v>
      </c>
    </row>
    <row r="42" spans="1:5" ht="16.5" customHeight="1">
      <c r="A42" s="113" t="s">
        <v>110</v>
      </c>
      <c r="B42" s="58" t="s">
        <v>107</v>
      </c>
      <c r="C42" s="59" t="s">
        <v>107</v>
      </c>
      <c r="D42" s="58" t="s">
        <v>107</v>
      </c>
      <c r="E42" s="60" t="s">
        <v>107</v>
      </c>
    </row>
    <row r="43" spans="1:5" ht="16.5" customHeight="1">
      <c r="A43" s="113" t="s">
        <v>210</v>
      </c>
      <c r="B43" s="55" t="e">
        <f>#REF!</f>
        <v>#REF!</v>
      </c>
      <c r="C43" s="56" t="e">
        <f t="shared" si="0"/>
        <v>#REF!</v>
      </c>
      <c r="D43" s="55" t="e">
        <f>#REF!</f>
        <v>#REF!</v>
      </c>
      <c r="E43" s="57" t="e">
        <f>#REF!</f>
        <v>#REF!</v>
      </c>
    </row>
    <row r="44" spans="1:5" ht="16.5" customHeight="1">
      <c r="A44" s="113" t="s">
        <v>211</v>
      </c>
      <c r="B44" s="55" t="e">
        <f>#REF!</f>
        <v>#REF!</v>
      </c>
      <c r="C44" s="56" t="e">
        <f t="shared" si="0"/>
        <v>#REF!</v>
      </c>
      <c r="D44" s="55" t="e">
        <f>#REF!</f>
        <v>#REF!</v>
      </c>
      <c r="E44" s="57" t="e">
        <f>#REF!</f>
        <v>#REF!</v>
      </c>
    </row>
    <row r="45" spans="1:5" ht="16.5" customHeight="1">
      <c r="A45" s="113" t="s">
        <v>212</v>
      </c>
      <c r="B45" s="55" t="e">
        <f>#REF!</f>
        <v>#REF!</v>
      </c>
      <c r="C45" s="56" t="e">
        <f t="shared" si="0"/>
        <v>#REF!</v>
      </c>
      <c r="D45" s="55" t="e">
        <f>#REF!</f>
        <v>#REF!</v>
      </c>
      <c r="E45" s="57" t="e">
        <f>#REF!</f>
        <v>#REF!</v>
      </c>
    </row>
    <row r="46" spans="1:5" ht="16.5" customHeight="1">
      <c r="A46" s="113" t="s">
        <v>213</v>
      </c>
      <c r="B46" s="55" t="e">
        <f>#REF!</f>
        <v>#REF!</v>
      </c>
      <c r="C46" s="56" t="e">
        <f t="shared" si="0"/>
        <v>#REF!</v>
      </c>
      <c r="D46" s="55" t="e">
        <f>#REF!</f>
        <v>#REF!</v>
      </c>
      <c r="E46" s="57" t="e">
        <f>#REF!</f>
        <v>#REF!</v>
      </c>
    </row>
    <row r="47" spans="1:5" ht="16.5" customHeight="1">
      <c r="A47" s="113" t="s">
        <v>214</v>
      </c>
      <c r="B47" s="55" t="e">
        <f>#REF!</f>
        <v>#REF!</v>
      </c>
      <c r="C47" s="56" t="e">
        <f t="shared" si="0"/>
        <v>#REF!</v>
      </c>
      <c r="D47" s="55" t="e">
        <f>#REF!</f>
        <v>#REF!</v>
      </c>
      <c r="E47" s="57" t="e">
        <f>#REF!</f>
        <v>#REF!</v>
      </c>
    </row>
    <row r="48" spans="1:5" ht="16.5" customHeight="1">
      <c r="A48" s="113" t="s">
        <v>215</v>
      </c>
      <c r="B48" s="55" t="e">
        <f>#REF!</f>
        <v>#REF!</v>
      </c>
      <c r="C48" s="56" t="e">
        <f t="shared" si="0"/>
        <v>#REF!</v>
      </c>
      <c r="D48" s="55" t="e">
        <f>#REF!</f>
        <v>#REF!</v>
      </c>
      <c r="E48" s="57" t="e">
        <f>#REF!</f>
        <v>#REF!</v>
      </c>
    </row>
    <row r="49" spans="1:5" ht="16.5" customHeight="1">
      <c r="A49" s="114" t="s">
        <v>216</v>
      </c>
      <c r="B49" s="55" t="e">
        <f>#REF!</f>
        <v>#REF!</v>
      </c>
      <c r="C49" s="56" t="e">
        <f t="shared" si="0"/>
        <v>#REF!</v>
      </c>
      <c r="D49" s="55" t="e">
        <f>#REF!</f>
        <v>#REF!</v>
      </c>
      <c r="E49" s="57" t="e">
        <f>#REF!</f>
        <v>#REF!</v>
      </c>
    </row>
    <row r="50" spans="1:5" ht="16.5" customHeight="1">
      <c r="A50" s="115" t="s">
        <v>217</v>
      </c>
      <c r="B50" s="55" t="e">
        <f>#REF!</f>
        <v>#REF!</v>
      </c>
      <c r="C50" s="56" t="e">
        <f t="shared" si="0"/>
        <v>#REF!</v>
      </c>
      <c r="D50" s="55" t="e">
        <f>#REF!</f>
        <v>#REF!</v>
      </c>
      <c r="E50" s="57" t="e">
        <f>#REF!</f>
        <v>#REF!</v>
      </c>
    </row>
    <row r="51" spans="1:5" ht="16.5" customHeight="1">
      <c r="A51" s="113" t="s">
        <v>218</v>
      </c>
      <c r="B51" s="55" t="e">
        <f>#REF!</f>
        <v>#REF!</v>
      </c>
      <c r="C51" s="56" t="e">
        <f t="shared" si="0"/>
        <v>#REF!</v>
      </c>
      <c r="D51" s="55" t="e">
        <f>#REF!</f>
        <v>#REF!</v>
      </c>
      <c r="E51" s="57" t="e">
        <f>#REF!</f>
        <v>#REF!</v>
      </c>
    </row>
    <row r="52" spans="1:5" ht="16.5" customHeight="1">
      <c r="A52" s="113" t="s">
        <v>219</v>
      </c>
      <c r="B52" s="55" t="e">
        <f>#REF!</f>
        <v>#REF!</v>
      </c>
      <c r="C52" s="56" t="e">
        <f t="shared" si="0"/>
        <v>#REF!</v>
      </c>
      <c r="D52" s="55" t="e">
        <f>#REF!</f>
        <v>#REF!</v>
      </c>
      <c r="E52" s="57" t="e">
        <f>#REF!</f>
        <v>#REF!</v>
      </c>
    </row>
    <row r="53" spans="1:5" ht="16.5" customHeight="1">
      <c r="A53" s="113" t="s">
        <v>220</v>
      </c>
      <c r="B53" s="55" t="e">
        <f>#REF!</f>
        <v>#REF!</v>
      </c>
      <c r="C53" s="56" t="e">
        <f t="shared" si="0"/>
        <v>#REF!</v>
      </c>
      <c r="D53" s="55" t="e">
        <f>#REF!</f>
        <v>#REF!</v>
      </c>
      <c r="E53" s="57" t="e">
        <f>#REF!</f>
        <v>#REF!</v>
      </c>
    </row>
    <row r="54" spans="1:5" ht="16.5" customHeight="1">
      <c r="A54" s="113" t="s">
        <v>221</v>
      </c>
      <c r="B54" s="55" t="e">
        <f>#REF!</f>
        <v>#REF!</v>
      </c>
      <c r="C54" s="56" t="e">
        <f t="shared" si="0"/>
        <v>#REF!</v>
      </c>
      <c r="D54" s="55" t="e">
        <f>#REF!</f>
        <v>#REF!</v>
      </c>
      <c r="E54" s="57" t="e">
        <f>#REF!</f>
        <v>#REF!</v>
      </c>
    </row>
    <row r="55" spans="1:5" ht="16.5" customHeight="1">
      <c r="A55" s="113" t="s">
        <v>222</v>
      </c>
      <c r="B55" s="55" t="e">
        <f>#REF!</f>
        <v>#REF!</v>
      </c>
      <c r="C55" s="56" t="e">
        <f t="shared" si="0"/>
        <v>#REF!</v>
      </c>
      <c r="D55" s="55" t="e">
        <f>#REF!</f>
        <v>#REF!</v>
      </c>
      <c r="E55" s="57" t="e">
        <f>#REF!</f>
        <v>#REF!</v>
      </c>
    </row>
    <row r="56" spans="1:5" ht="16.5" customHeight="1">
      <c r="A56" s="113" t="s">
        <v>223</v>
      </c>
      <c r="B56" s="55" t="e">
        <f>#REF!</f>
        <v>#REF!</v>
      </c>
      <c r="C56" s="56" t="e">
        <f t="shared" si="0"/>
        <v>#REF!</v>
      </c>
      <c r="D56" s="55" t="e">
        <f>#REF!</f>
        <v>#REF!</v>
      </c>
      <c r="E56" s="57" t="e">
        <f>#REF!</f>
        <v>#REF!</v>
      </c>
    </row>
    <row r="57" spans="1:5" ht="16.5" customHeight="1">
      <c r="A57" s="113" t="s">
        <v>224</v>
      </c>
      <c r="B57" s="55" t="e">
        <f>#REF!</f>
        <v>#REF!</v>
      </c>
      <c r="C57" s="56" t="e">
        <f t="shared" si="0"/>
        <v>#REF!</v>
      </c>
      <c r="D57" s="55" t="e">
        <f>#REF!</f>
        <v>#REF!</v>
      </c>
      <c r="E57" s="57" t="e">
        <f>#REF!</f>
        <v>#REF!</v>
      </c>
    </row>
    <row r="58" spans="1:5" ht="16.5" customHeight="1">
      <c r="A58" s="113" t="s">
        <v>225</v>
      </c>
      <c r="B58" s="52" t="e">
        <f>#REF!</f>
        <v>#REF!</v>
      </c>
      <c r="C58" s="61" t="e">
        <f t="shared" si="0"/>
        <v>#REF!</v>
      </c>
      <c r="D58" s="52" t="e">
        <f>#REF!</f>
        <v>#REF!</v>
      </c>
      <c r="E58" s="54" t="e">
        <f>#REF!</f>
        <v>#REF!</v>
      </c>
    </row>
    <row r="59" spans="1:5" ht="16.5" customHeight="1">
      <c r="A59" s="116" t="s">
        <v>226</v>
      </c>
      <c r="B59" s="58" t="s">
        <v>107</v>
      </c>
      <c r="C59" s="59" t="s">
        <v>107</v>
      </c>
      <c r="D59" s="58" t="s">
        <v>107</v>
      </c>
      <c r="E59" s="60" t="s">
        <v>107</v>
      </c>
    </row>
    <row r="60" spans="1:5" ht="16.5" customHeight="1">
      <c r="A60" s="116" t="s">
        <v>111</v>
      </c>
      <c r="B60" s="62" t="s">
        <v>107</v>
      </c>
      <c r="C60" s="59" t="s">
        <v>107</v>
      </c>
      <c r="D60" s="62" t="s">
        <v>107</v>
      </c>
      <c r="E60" s="63" t="s">
        <v>107</v>
      </c>
    </row>
    <row r="61" spans="1:5" ht="16.5" customHeight="1" thickBot="1">
      <c r="A61" s="116" t="s">
        <v>227</v>
      </c>
      <c r="B61" s="62" t="s">
        <v>107</v>
      </c>
      <c r="C61" s="59" t="s">
        <v>107</v>
      </c>
      <c r="D61" s="62" t="s">
        <v>107</v>
      </c>
      <c r="E61" s="63" t="s">
        <v>107</v>
      </c>
    </row>
    <row r="62" spans="1:5" ht="16.5" customHeight="1" thickBot="1">
      <c r="A62" s="64" t="s">
        <v>117</v>
      </c>
      <c r="B62" s="65" t="e">
        <f>SUM(B4:B61)</f>
        <v>#REF!</v>
      </c>
      <c r="C62" s="65" t="e">
        <f>SUM(C4:C61)</f>
        <v>#REF!</v>
      </c>
      <c r="D62" s="65" t="e">
        <f>SUM(D4:D61)</f>
        <v>#REF!</v>
      </c>
      <c r="E62" s="66" t="e">
        <f>SUM(E4:E61)</f>
        <v>#REF!</v>
      </c>
    </row>
    <row r="63" spans="1:5" ht="13.5">
      <c r="A63" s="67"/>
      <c r="B63" s="68"/>
      <c r="C63" s="68"/>
      <c r="D63" s="68"/>
      <c r="E63" s="68"/>
    </row>
    <row r="64" spans="1:5" s="50" customFormat="1" ht="14.25" thickBot="1">
      <c r="A64" s="51" t="s">
        <v>118</v>
      </c>
      <c r="B64" s="69"/>
      <c r="C64" s="69"/>
      <c r="D64" s="69"/>
      <c r="E64" s="69"/>
    </row>
    <row r="65" spans="1:5" s="50" customFormat="1" ht="14.25" thickBot="1">
      <c r="A65" s="128" t="s">
        <v>0</v>
      </c>
      <c r="B65" s="129" t="s">
        <v>1</v>
      </c>
      <c r="C65" s="129" t="s">
        <v>116</v>
      </c>
      <c r="D65" s="129" t="s">
        <v>2</v>
      </c>
      <c r="E65" s="130" t="s">
        <v>3</v>
      </c>
    </row>
    <row r="66" spans="1:5" ht="13.5">
      <c r="A66" s="117" t="s">
        <v>228</v>
      </c>
      <c r="B66" s="74" t="e">
        <f>#REF!</f>
        <v>#REF!</v>
      </c>
      <c r="C66" s="75" t="e">
        <f aca="true" t="shared" si="1" ref="C66:C117">D66+E66</f>
        <v>#REF!</v>
      </c>
      <c r="D66" s="74" t="e">
        <f>#REF!</f>
        <v>#REF!</v>
      </c>
      <c r="E66" s="108" t="e">
        <f>#REF!</f>
        <v>#REF!</v>
      </c>
    </row>
    <row r="67" spans="1:5" ht="13.5">
      <c r="A67" s="117" t="s">
        <v>229</v>
      </c>
      <c r="B67" s="76" t="e">
        <f>#REF!</f>
        <v>#REF!</v>
      </c>
      <c r="C67" s="77" t="e">
        <f t="shared" si="1"/>
        <v>#REF!</v>
      </c>
      <c r="D67" s="76" t="e">
        <f>#REF!</f>
        <v>#REF!</v>
      </c>
      <c r="E67" s="109" t="e">
        <f>#REF!</f>
        <v>#REF!</v>
      </c>
    </row>
    <row r="68" spans="1:5" ht="13.5">
      <c r="A68" s="117" t="s">
        <v>230</v>
      </c>
      <c r="B68" s="76" t="e">
        <f>#REF!</f>
        <v>#REF!</v>
      </c>
      <c r="C68" s="77" t="e">
        <f t="shared" si="1"/>
        <v>#REF!</v>
      </c>
      <c r="D68" s="76" t="e">
        <f>#REF!</f>
        <v>#REF!</v>
      </c>
      <c r="E68" s="109" t="e">
        <f>#REF!</f>
        <v>#REF!</v>
      </c>
    </row>
    <row r="69" spans="1:5" ht="13.5">
      <c r="A69" s="117" t="s">
        <v>231</v>
      </c>
      <c r="B69" s="76" t="e">
        <f>#REF!</f>
        <v>#REF!</v>
      </c>
      <c r="C69" s="77" t="e">
        <f t="shared" si="1"/>
        <v>#REF!</v>
      </c>
      <c r="D69" s="76" t="e">
        <f>#REF!</f>
        <v>#REF!</v>
      </c>
      <c r="E69" s="109" t="e">
        <f>#REF!</f>
        <v>#REF!</v>
      </c>
    </row>
    <row r="70" spans="1:5" ht="13.5">
      <c r="A70" s="117" t="s">
        <v>232</v>
      </c>
      <c r="B70" s="76" t="e">
        <f>#REF!</f>
        <v>#REF!</v>
      </c>
      <c r="C70" s="77" t="e">
        <f t="shared" si="1"/>
        <v>#REF!</v>
      </c>
      <c r="D70" s="76" t="e">
        <f>#REF!</f>
        <v>#REF!</v>
      </c>
      <c r="E70" s="109" t="e">
        <f>#REF!</f>
        <v>#REF!</v>
      </c>
    </row>
    <row r="71" spans="1:5" ht="13.5">
      <c r="A71" s="117" t="s">
        <v>233</v>
      </c>
      <c r="B71" s="76" t="e">
        <f>#REF!</f>
        <v>#REF!</v>
      </c>
      <c r="C71" s="77" t="e">
        <f t="shared" si="1"/>
        <v>#REF!</v>
      </c>
      <c r="D71" s="76" t="e">
        <f>#REF!</f>
        <v>#REF!</v>
      </c>
      <c r="E71" s="109" t="e">
        <f>#REF!</f>
        <v>#REF!</v>
      </c>
    </row>
    <row r="72" spans="1:5" ht="13.5">
      <c r="A72" s="117" t="s">
        <v>234</v>
      </c>
      <c r="B72" s="76" t="e">
        <f>#REF!</f>
        <v>#REF!</v>
      </c>
      <c r="C72" s="77" t="e">
        <f t="shared" si="1"/>
        <v>#REF!</v>
      </c>
      <c r="D72" s="76" t="e">
        <f>#REF!</f>
        <v>#REF!</v>
      </c>
      <c r="E72" s="109" t="e">
        <f>#REF!</f>
        <v>#REF!</v>
      </c>
    </row>
    <row r="73" spans="1:5" ht="13.5">
      <c r="A73" s="117" t="s">
        <v>235</v>
      </c>
      <c r="B73" s="76" t="e">
        <f>#REF!</f>
        <v>#REF!</v>
      </c>
      <c r="C73" s="77" t="e">
        <f t="shared" si="1"/>
        <v>#REF!</v>
      </c>
      <c r="D73" s="76" t="e">
        <f>#REF!</f>
        <v>#REF!</v>
      </c>
      <c r="E73" s="109" t="e">
        <f>#REF!</f>
        <v>#REF!</v>
      </c>
    </row>
    <row r="74" spans="1:5" ht="13.5">
      <c r="A74" s="117" t="s">
        <v>236</v>
      </c>
      <c r="B74" s="76" t="e">
        <f>#REF!</f>
        <v>#REF!</v>
      </c>
      <c r="C74" s="77" t="e">
        <f t="shared" si="1"/>
        <v>#REF!</v>
      </c>
      <c r="D74" s="76" t="e">
        <f>#REF!</f>
        <v>#REF!</v>
      </c>
      <c r="E74" s="109" t="e">
        <f>#REF!</f>
        <v>#REF!</v>
      </c>
    </row>
    <row r="75" spans="1:5" ht="13.5">
      <c r="A75" s="117" t="s">
        <v>237</v>
      </c>
      <c r="B75" s="76" t="e">
        <f>#REF!</f>
        <v>#REF!</v>
      </c>
      <c r="C75" s="77" t="e">
        <f t="shared" si="1"/>
        <v>#REF!</v>
      </c>
      <c r="D75" s="76" t="e">
        <f>#REF!</f>
        <v>#REF!</v>
      </c>
      <c r="E75" s="109" t="e">
        <f>#REF!</f>
        <v>#REF!</v>
      </c>
    </row>
    <row r="76" spans="1:5" ht="13.5">
      <c r="A76" s="117" t="s">
        <v>238</v>
      </c>
      <c r="B76" s="76" t="e">
        <f>#REF!</f>
        <v>#REF!</v>
      </c>
      <c r="C76" s="77" t="e">
        <f t="shared" si="1"/>
        <v>#REF!</v>
      </c>
      <c r="D76" s="76" t="e">
        <f>#REF!</f>
        <v>#REF!</v>
      </c>
      <c r="E76" s="109" t="e">
        <f>#REF!</f>
        <v>#REF!</v>
      </c>
    </row>
    <row r="77" spans="1:5" ht="13.5">
      <c r="A77" s="117" t="s">
        <v>239</v>
      </c>
      <c r="B77" s="76" t="e">
        <f>#REF!</f>
        <v>#REF!</v>
      </c>
      <c r="C77" s="77" t="e">
        <f t="shared" si="1"/>
        <v>#REF!</v>
      </c>
      <c r="D77" s="76" t="e">
        <f>#REF!</f>
        <v>#REF!</v>
      </c>
      <c r="E77" s="109" t="e">
        <f>#REF!</f>
        <v>#REF!</v>
      </c>
    </row>
    <row r="78" spans="1:5" ht="13.5">
      <c r="A78" s="117" t="s">
        <v>240</v>
      </c>
      <c r="B78" s="76" t="e">
        <f>#REF!</f>
        <v>#REF!</v>
      </c>
      <c r="C78" s="77" t="e">
        <f t="shared" si="1"/>
        <v>#REF!</v>
      </c>
      <c r="D78" s="76" t="e">
        <f>#REF!</f>
        <v>#REF!</v>
      </c>
      <c r="E78" s="109" t="e">
        <f>#REF!</f>
        <v>#REF!</v>
      </c>
    </row>
    <row r="79" spans="1:5" ht="13.5">
      <c r="A79" s="117" t="s">
        <v>241</v>
      </c>
      <c r="B79" s="76" t="e">
        <f>#REF!</f>
        <v>#REF!</v>
      </c>
      <c r="C79" s="77" t="e">
        <f t="shared" si="1"/>
        <v>#REF!</v>
      </c>
      <c r="D79" s="76" t="e">
        <f>#REF!</f>
        <v>#REF!</v>
      </c>
      <c r="E79" s="109" t="e">
        <f>#REF!</f>
        <v>#REF!</v>
      </c>
    </row>
    <row r="80" spans="1:5" ht="13.5">
      <c r="A80" s="117" t="s">
        <v>242</v>
      </c>
      <c r="B80" s="76" t="e">
        <f>#REF!</f>
        <v>#REF!</v>
      </c>
      <c r="C80" s="77" t="e">
        <f t="shared" si="1"/>
        <v>#REF!</v>
      </c>
      <c r="D80" s="76" t="e">
        <f>#REF!</f>
        <v>#REF!</v>
      </c>
      <c r="E80" s="109" t="e">
        <f>#REF!</f>
        <v>#REF!</v>
      </c>
    </row>
    <row r="81" spans="1:5" ht="13.5">
      <c r="A81" s="117" t="s">
        <v>243</v>
      </c>
      <c r="B81" s="76" t="e">
        <f>#REF!</f>
        <v>#REF!</v>
      </c>
      <c r="C81" s="77" t="e">
        <f t="shared" si="1"/>
        <v>#REF!</v>
      </c>
      <c r="D81" s="76" t="e">
        <f>#REF!</f>
        <v>#REF!</v>
      </c>
      <c r="E81" s="109" t="e">
        <f>#REF!</f>
        <v>#REF!</v>
      </c>
    </row>
    <row r="82" spans="1:5" ht="13.5">
      <c r="A82" s="117" t="s">
        <v>244</v>
      </c>
      <c r="B82" s="76" t="e">
        <f>#REF!</f>
        <v>#REF!</v>
      </c>
      <c r="C82" s="77" t="e">
        <f t="shared" si="1"/>
        <v>#REF!</v>
      </c>
      <c r="D82" s="76" t="e">
        <f>#REF!</f>
        <v>#REF!</v>
      </c>
      <c r="E82" s="109" t="e">
        <f>#REF!</f>
        <v>#REF!</v>
      </c>
    </row>
    <row r="83" spans="1:5" ht="13.5">
      <c r="A83" s="117" t="s">
        <v>245</v>
      </c>
      <c r="B83" s="76" t="e">
        <f>#REF!</f>
        <v>#REF!</v>
      </c>
      <c r="C83" s="77" t="e">
        <f t="shared" si="1"/>
        <v>#REF!</v>
      </c>
      <c r="D83" s="76" t="e">
        <f>#REF!</f>
        <v>#REF!</v>
      </c>
      <c r="E83" s="109" t="e">
        <f>#REF!</f>
        <v>#REF!</v>
      </c>
    </row>
    <row r="84" spans="1:5" ht="13.5">
      <c r="A84" s="118" t="s">
        <v>151</v>
      </c>
      <c r="B84" s="76" t="e">
        <f>#REF!</f>
        <v>#REF!</v>
      </c>
      <c r="C84" s="77" t="e">
        <f>SUM(D84:E84)</f>
        <v>#REF!</v>
      </c>
      <c r="D84" s="76" t="e">
        <f>#REF!</f>
        <v>#REF!</v>
      </c>
      <c r="E84" s="109" t="e">
        <f>#REF!</f>
        <v>#REF!</v>
      </c>
    </row>
    <row r="85" spans="1:5" ht="13.5">
      <c r="A85" s="117" t="s">
        <v>246</v>
      </c>
      <c r="B85" s="76" t="e">
        <f>#REF!</f>
        <v>#REF!</v>
      </c>
      <c r="C85" s="77" t="e">
        <f aca="true" t="shared" si="2" ref="C85:C93">D85+E85</f>
        <v>#REF!</v>
      </c>
      <c r="D85" s="76" t="e">
        <f>#REF!</f>
        <v>#REF!</v>
      </c>
      <c r="E85" s="109" t="e">
        <f>#REF!</f>
        <v>#REF!</v>
      </c>
    </row>
    <row r="86" spans="1:5" ht="13.5">
      <c r="A86" s="117" t="s">
        <v>247</v>
      </c>
      <c r="B86" s="76" t="e">
        <f>#REF!</f>
        <v>#REF!</v>
      </c>
      <c r="C86" s="77" t="e">
        <f t="shared" si="2"/>
        <v>#REF!</v>
      </c>
      <c r="D86" s="76" t="e">
        <f>#REF!</f>
        <v>#REF!</v>
      </c>
      <c r="E86" s="109" t="e">
        <f>#REF!</f>
        <v>#REF!</v>
      </c>
    </row>
    <row r="87" spans="1:5" ht="13.5">
      <c r="A87" s="117" t="s">
        <v>248</v>
      </c>
      <c r="B87" s="76" t="e">
        <f>#REF!</f>
        <v>#REF!</v>
      </c>
      <c r="C87" s="77" t="e">
        <f t="shared" si="2"/>
        <v>#REF!</v>
      </c>
      <c r="D87" s="76" t="e">
        <f>#REF!</f>
        <v>#REF!</v>
      </c>
      <c r="E87" s="109" t="e">
        <f>#REF!</f>
        <v>#REF!</v>
      </c>
    </row>
    <row r="88" spans="1:5" ht="13.5">
      <c r="A88" s="117" t="s">
        <v>249</v>
      </c>
      <c r="B88" s="76" t="e">
        <f>#REF!</f>
        <v>#REF!</v>
      </c>
      <c r="C88" s="77" t="e">
        <f t="shared" si="2"/>
        <v>#REF!</v>
      </c>
      <c r="D88" s="76" t="e">
        <f>#REF!</f>
        <v>#REF!</v>
      </c>
      <c r="E88" s="109" t="e">
        <f>#REF!</f>
        <v>#REF!</v>
      </c>
    </row>
    <row r="89" spans="1:5" ht="13.5">
      <c r="A89" s="117" t="s">
        <v>250</v>
      </c>
      <c r="B89" s="76" t="e">
        <f>#REF!</f>
        <v>#REF!</v>
      </c>
      <c r="C89" s="77" t="e">
        <f t="shared" si="2"/>
        <v>#REF!</v>
      </c>
      <c r="D89" s="76" t="e">
        <f>#REF!</f>
        <v>#REF!</v>
      </c>
      <c r="E89" s="109" t="e">
        <f>#REF!</f>
        <v>#REF!</v>
      </c>
    </row>
    <row r="90" spans="1:5" ht="13.5">
      <c r="A90" s="117" t="s">
        <v>251</v>
      </c>
      <c r="B90" s="76" t="e">
        <f>#REF!</f>
        <v>#REF!</v>
      </c>
      <c r="C90" s="77" t="e">
        <f t="shared" si="2"/>
        <v>#REF!</v>
      </c>
      <c r="D90" s="76" t="e">
        <f>#REF!</f>
        <v>#REF!</v>
      </c>
      <c r="E90" s="109" t="e">
        <f>#REF!</f>
        <v>#REF!</v>
      </c>
    </row>
    <row r="91" spans="1:5" ht="13.5">
      <c r="A91" s="117" t="s">
        <v>252</v>
      </c>
      <c r="B91" s="76" t="e">
        <f>#REF!</f>
        <v>#REF!</v>
      </c>
      <c r="C91" s="77" t="e">
        <f t="shared" si="2"/>
        <v>#REF!</v>
      </c>
      <c r="D91" s="76" t="e">
        <f>#REF!</f>
        <v>#REF!</v>
      </c>
      <c r="E91" s="109" t="e">
        <f>#REF!</f>
        <v>#REF!</v>
      </c>
    </row>
    <row r="92" spans="1:5" ht="13.5">
      <c r="A92" s="117" t="s">
        <v>253</v>
      </c>
      <c r="B92" s="76" t="e">
        <f>#REF!</f>
        <v>#REF!</v>
      </c>
      <c r="C92" s="77" t="e">
        <f t="shared" si="2"/>
        <v>#REF!</v>
      </c>
      <c r="D92" s="76" t="e">
        <f>#REF!</f>
        <v>#REF!</v>
      </c>
      <c r="E92" s="109" t="e">
        <f>#REF!</f>
        <v>#REF!</v>
      </c>
    </row>
    <row r="93" spans="1:5" ht="13.5">
      <c r="A93" s="118" t="s">
        <v>254</v>
      </c>
      <c r="B93" s="76" t="e">
        <f>#REF!</f>
        <v>#REF!</v>
      </c>
      <c r="C93" s="77" t="e">
        <f t="shared" si="2"/>
        <v>#REF!</v>
      </c>
      <c r="D93" s="76" t="e">
        <f>#REF!</f>
        <v>#REF!</v>
      </c>
      <c r="E93" s="109" t="e">
        <f>#REF!</f>
        <v>#REF!</v>
      </c>
    </row>
    <row r="94" spans="1:5" ht="13.5">
      <c r="A94" s="117" t="s">
        <v>112</v>
      </c>
      <c r="B94" s="78" t="s">
        <v>107</v>
      </c>
      <c r="C94" s="78" t="s">
        <v>107</v>
      </c>
      <c r="D94" s="78" t="s">
        <v>107</v>
      </c>
      <c r="E94" s="110" t="s">
        <v>107</v>
      </c>
    </row>
    <row r="95" spans="1:5" ht="13.5">
      <c r="A95" s="117" t="s">
        <v>152</v>
      </c>
      <c r="B95" s="76" t="e">
        <f>#REF!</f>
        <v>#REF!</v>
      </c>
      <c r="C95" s="77" t="e">
        <f aca="true" t="shared" si="3" ref="C95:C101">D95+E95</f>
        <v>#REF!</v>
      </c>
      <c r="D95" s="76" t="e">
        <f>#REF!</f>
        <v>#REF!</v>
      </c>
      <c r="E95" s="109" t="e">
        <f>#REF!</f>
        <v>#REF!</v>
      </c>
    </row>
    <row r="96" spans="1:5" ht="13.5">
      <c r="A96" s="117" t="s">
        <v>153</v>
      </c>
      <c r="B96" s="76" t="e">
        <f>#REF!</f>
        <v>#REF!</v>
      </c>
      <c r="C96" s="77" t="e">
        <f t="shared" si="3"/>
        <v>#REF!</v>
      </c>
      <c r="D96" s="76" t="e">
        <f>#REF!</f>
        <v>#REF!</v>
      </c>
      <c r="E96" s="109" t="e">
        <f>#REF!</f>
        <v>#REF!</v>
      </c>
    </row>
    <row r="97" spans="1:5" ht="13.5">
      <c r="A97" s="117" t="s">
        <v>255</v>
      </c>
      <c r="B97" s="76" t="e">
        <f>#REF!</f>
        <v>#REF!</v>
      </c>
      <c r="C97" s="77" t="e">
        <f t="shared" si="3"/>
        <v>#REF!</v>
      </c>
      <c r="D97" s="76" t="e">
        <f>#REF!</f>
        <v>#REF!</v>
      </c>
      <c r="E97" s="109" t="e">
        <f>#REF!</f>
        <v>#REF!</v>
      </c>
    </row>
    <row r="98" spans="1:5" ht="13.5">
      <c r="A98" s="117" t="s">
        <v>256</v>
      </c>
      <c r="B98" s="76" t="e">
        <f>#REF!</f>
        <v>#REF!</v>
      </c>
      <c r="C98" s="77" t="e">
        <f t="shared" si="3"/>
        <v>#REF!</v>
      </c>
      <c r="D98" s="76" t="e">
        <f>#REF!</f>
        <v>#REF!</v>
      </c>
      <c r="E98" s="109" t="e">
        <f>#REF!</f>
        <v>#REF!</v>
      </c>
    </row>
    <row r="99" spans="1:5" ht="13.5">
      <c r="A99" s="117" t="s">
        <v>257</v>
      </c>
      <c r="B99" s="76" t="e">
        <f>#REF!</f>
        <v>#REF!</v>
      </c>
      <c r="C99" s="77" t="e">
        <f t="shared" si="3"/>
        <v>#REF!</v>
      </c>
      <c r="D99" s="76" t="e">
        <f>#REF!</f>
        <v>#REF!</v>
      </c>
      <c r="E99" s="109" t="e">
        <f>#REF!</f>
        <v>#REF!</v>
      </c>
    </row>
    <row r="100" spans="1:5" ht="13.5">
      <c r="A100" s="117" t="s">
        <v>258</v>
      </c>
      <c r="B100" s="76" t="e">
        <f>#REF!</f>
        <v>#REF!</v>
      </c>
      <c r="C100" s="77" t="e">
        <f t="shared" si="3"/>
        <v>#REF!</v>
      </c>
      <c r="D100" s="76" t="e">
        <f>#REF!</f>
        <v>#REF!</v>
      </c>
      <c r="E100" s="109" t="e">
        <f>#REF!</f>
        <v>#REF!</v>
      </c>
    </row>
    <row r="101" spans="1:5" ht="13.5">
      <c r="A101" s="117" t="s">
        <v>259</v>
      </c>
      <c r="B101" s="76" t="e">
        <f>#REF!</f>
        <v>#REF!</v>
      </c>
      <c r="C101" s="77" t="e">
        <f t="shared" si="3"/>
        <v>#REF!</v>
      </c>
      <c r="D101" s="76" t="e">
        <f>#REF!</f>
        <v>#REF!</v>
      </c>
      <c r="E101" s="109" t="e">
        <f>#REF!</f>
        <v>#REF!</v>
      </c>
    </row>
    <row r="102" spans="1:5" ht="13.5">
      <c r="A102" s="117" t="s">
        <v>260</v>
      </c>
      <c r="B102" s="76" t="e">
        <f>#REF!</f>
        <v>#REF!</v>
      </c>
      <c r="C102" s="77" t="e">
        <f t="shared" si="1"/>
        <v>#REF!</v>
      </c>
      <c r="D102" s="76" t="e">
        <f>#REF!</f>
        <v>#REF!</v>
      </c>
      <c r="E102" s="109" t="e">
        <f>#REF!</f>
        <v>#REF!</v>
      </c>
    </row>
    <row r="103" spans="1:5" ht="13.5">
      <c r="A103" s="117" t="s">
        <v>261</v>
      </c>
      <c r="B103" s="76" t="e">
        <f>#REF!</f>
        <v>#REF!</v>
      </c>
      <c r="C103" s="77" t="e">
        <f t="shared" si="1"/>
        <v>#REF!</v>
      </c>
      <c r="D103" s="76" t="e">
        <f>#REF!</f>
        <v>#REF!</v>
      </c>
      <c r="E103" s="109" t="e">
        <f>#REF!</f>
        <v>#REF!</v>
      </c>
    </row>
    <row r="104" spans="1:5" ht="13.5">
      <c r="A104" s="117" t="s">
        <v>154</v>
      </c>
      <c r="B104" s="76" t="e">
        <f>#REF!</f>
        <v>#REF!</v>
      </c>
      <c r="C104" s="77" t="e">
        <f t="shared" si="1"/>
        <v>#REF!</v>
      </c>
      <c r="D104" s="76" t="e">
        <f>#REF!</f>
        <v>#REF!</v>
      </c>
      <c r="E104" s="109" t="e">
        <f>#REF!</f>
        <v>#REF!</v>
      </c>
    </row>
    <row r="105" spans="1:5" ht="13.5">
      <c r="A105" s="117" t="s">
        <v>262</v>
      </c>
      <c r="B105" s="76" t="e">
        <f>#REF!</f>
        <v>#REF!</v>
      </c>
      <c r="C105" s="77" t="e">
        <f t="shared" si="1"/>
        <v>#REF!</v>
      </c>
      <c r="D105" s="76" t="e">
        <f>#REF!</f>
        <v>#REF!</v>
      </c>
      <c r="E105" s="109" t="e">
        <f>#REF!</f>
        <v>#REF!</v>
      </c>
    </row>
    <row r="106" spans="1:5" ht="13.5">
      <c r="A106" s="117" t="s">
        <v>263</v>
      </c>
      <c r="B106" s="76" t="e">
        <f>#REF!</f>
        <v>#REF!</v>
      </c>
      <c r="C106" s="77" t="e">
        <f t="shared" si="1"/>
        <v>#REF!</v>
      </c>
      <c r="D106" s="76" t="e">
        <f>#REF!</f>
        <v>#REF!</v>
      </c>
      <c r="E106" s="109" t="e">
        <f>#REF!</f>
        <v>#REF!</v>
      </c>
    </row>
    <row r="107" spans="1:5" ht="13.5">
      <c r="A107" s="117" t="s">
        <v>264</v>
      </c>
      <c r="B107" s="76" t="e">
        <f>#REF!</f>
        <v>#REF!</v>
      </c>
      <c r="C107" s="77" t="e">
        <f t="shared" si="1"/>
        <v>#REF!</v>
      </c>
      <c r="D107" s="76" t="e">
        <f>#REF!</f>
        <v>#REF!</v>
      </c>
      <c r="E107" s="109" t="e">
        <f>#REF!</f>
        <v>#REF!</v>
      </c>
    </row>
    <row r="108" spans="1:5" ht="13.5">
      <c r="A108" s="117" t="s">
        <v>265</v>
      </c>
      <c r="B108" s="76" t="e">
        <f>#REF!</f>
        <v>#REF!</v>
      </c>
      <c r="C108" s="77" t="e">
        <f t="shared" si="1"/>
        <v>#REF!</v>
      </c>
      <c r="D108" s="76" t="e">
        <f>#REF!</f>
        <v>#REF!</v>
      </c>
      <c r="E108" s="109" t="e">
        <f>#REF!</f>
        <v>#REF!</v>
      </c>
    </row>
    <row r="109" spans="1:5" ht="13.5">
      <c r="A109" s="117" t="s">
        <v>266</v>
      </c>
      <c r="B109" s="76" t="e">
        <f>#REF!</f>
        <v>#REF!</v>
      </c>
      <c r="C109" s="77" t="e">
        <f t="shared" si="1"/>
        <v>#REF!</v>
      </c>
      <c r="D109" s="76" t="e">
        <f>#REF!</f>
        <v>#REF!</v>
      </c>
      <c r="E109" s="109" t="e">
        <f>#REF!</f>
        <v>#REF!</v>
      </c>
    </row>
    <row r="110" spans="1:5" ht="13.5">
      <c r="A110" s="117" t="s">
        <v>267</v>
      </c>
      <c r="B110" s="76" t="e">
        <f>#REF!</f>
        <v>#REF!</v>
      </c>
      <c r="C110" s="77" t="e">
        <f t="shared" si="1"/>
        <v>#REF!</v>
      </c>
      <c r="D110" s="76" t="e">
        <f>#REF!</f>
        <v>#REF!</v>
      </c>
      <c r="E110" s="109" t="e">
        <f>#REF!</f>
        <v>#REF!</v>
      </c>
    </row>
    <row r="111" spans="1:5" ht="13.5">
      <c r="A111" s="117" t="s">
        <v>268</v>
      </c>
      <c r="B111" s="76" t="e">
        <f>#REF!</f>
        <v>#REF!</v>
      </c>
      <c r="C111" s="77" t="e">
        <f t="shared" si="1"/>
        <v>#REF!</v>
      </c>
      <c r="D111" s="76" t="e">
        <f>#REF!</f>
        <v>#REF!</v>
      </c>
      <c r="E111" s="109" t="e">
        <f>#REF!</f>
        <v>#REF!</v>
      </c>
    </row>
    <row r="112" spans="1:5" ht="13.5">
      <c r="A112" s="117" t="s">
        <v>269</v>
      </c>
      <c r="B112" s="76" t="e">
        <f>#REF!</f>
        <v>#REF!</v>
      </c>
      <c r="C112" s="77" t="e">
        <f t="shared" si="1"/>
        <v>#REF!</v>
      </c>
      <c r="D112" s="76" t="e">
        <f>#REF!</f>
        <v>#REF!</v>
      </c>
      <c r="E112" s="109" t="e">
        <f>#REF!</f>
        <v>#REF!</v>
      </c>
    </row>
    <row r="113" spans="1:5" ht="13.5">
      <c r="A113" s="119" t="s">
        <v>270</v>
      </c>
      <c r="B113" s="76" t="e">
        <f>#REF!</f>
        <v>#REF!</v>
      </c>
      <c r="C113" s="77" t="e">
        <f t="shared" si="1"/>
        <v>#REF!</v>
      </c>
      <c r="D113" s="76" t="e">
        <f>#REF!</f>
        <v>#REF!</v>
      </c>
      <c r="E113" s="109" t="e">
        <f>#REF!</f>
        <v>#REF!</v>
      </c>
    </row>
    <row r="114" spans="1:5" ht="13.5">
      <c r="A114" s="117" t="s">
        <v>271</v>
      </c>
      <c r="B114" s="76" t="e">
        <f>#REF!</f>
        <v>#REF!</v>
      </c>
      <c r="C114" s="77" t="e">
        <f t="shared" si="1"/>
        <v>#REF!</v>
      </c>
      <c r="D114" s="76" t="e">
        <f>#REF!</f>
        <v>#REF!</v>
      </c>
      <c r="E114" s="109" t="e">
        <f>#REF!</f>
        <v>#REF!</v>
      </c>
    </row>
    <row r="115" spans="1:5" ht="13.5">
      <c r="A115" s="117" t="s">
        <v>272</v>
      </c>
      <c r="B115" s="76" t="e">
        <f>#REF!</f>
        <v>#REF!</v>
      </c>
      <c r="C115" s="77" t="e">
        <f t="shared" si="1"/>
        <v>#REF!</v>
      </c>
      <c r="D115" s="76" t="e">
        <f>#REF!</f>
        <v>#REF!</v>
      </c>
      <c r="E115" s="109" t="e">
        <f>#REF!</f>
        <v>#REF!</v>
      </c>
    </row>
    <row r="116" spans="1:5" ht="13.5">
      <c r="A116" s="117" t="s">
        <v>273</v>
      </c>
      <c r="B116" s="76" t="e">
        <f>#REF!</f>
        <v>#REF!</v>
      </c>
      <c r="C116" s="77" t="e">
        <f t="shared" si="1"/>
        <v>#REF!</v>
      </c>
      <c r="D116" s="76" t="e">
        <f>#REF!</f>
        <v>#REF!</v>
      </c>
      <c r="E116" s="109" t="e">
        <f>#REF!</f>
        <v>#REF!</v>
      </c>
    </row>
    <row r="117" spans="1:5" ht="13.5">
      <c r="A117" s="117" t="s">
        <v>274</v>
      </c>
      <c r="B117" s="76" t="e">
        <f>#REF!</f>
        <v>#REF!</v>
      </c>
      <c r="C117" s="77" t="e">
        <f t="shared" si="1"/>
        <v>#REF!</v>
      </c>
      <c r="D117" s="76" t="e">
        <f>#REF!</f>
        <v>#REF!</v>
      </c>
      <c r="E117" s="109" t="e">
        <f>#REF!</f>
        <v>#REF!</v>
      </c>
    </row>
    <row r="118" spans="1:5" ht="13.5">
      <c r="A118" s="120" t="s">
        <v>113</v>
      </c>
      <c r="B118" s="78" t="s">
        <v>107</v>
      </c>
      <c r="C118" s="78" t="s">
        <v>107</v>
      </c>
      <c r="D118" s="78" t="s">
        <v>107</v>
      </c>
      <c r="E118" s="110" t="s">
        <v>107</v>
      </c>
    </row>
    <row r="119" spans="1:5" ht="13.5">
      <c r="A119" s="121" t="s">
        <v>155</v>
      </c>
      <c r="B119" s="76" t="e">
        <f>#REF!</f>
        <v>#REF!</v>
      </c>
      <c r="C119" s="77" t="e">
        <f aca="true" t="shared" si="4" ref="C119:C124">D119+E119</f>
        <v>#REF!</v>
      </c>
      <c r="D119" s="76" t="e">
        <f>#REF!</f>
        <v>#REF!</v>
      </c>
      <c r="E119" s="109" t="e">
        <f>#REF!</f>
        <v>#REF!</v>
      </c>
    </row>
    <row r="120" spans="1:5" ht="13.5">
      <c r="A120" s="121" t="s">
        <v>156</v>
      </c>
      <c r="B120" s="76" t="e">
        <f>#REF!</f>
        <v>#REF!</v>
      </c>
      <c r="C120" s="77" t="e">
        <f t="shared" si="4"/>
        <v>#REF!</v>
      </c>
      <c r="D120" s="76" t="e">
        <f>#REF!</f>
        <v>#REF!</v>
      </c>
      <c r="E120" s="109" t="e">
        <f>#REF!</f>
        <v>#REF!</v>
      </c>
    </row>
    <row r="121" spans="1:5" ht="13.5">
      <c r="A121" s="121" t="s">
        <v>157</v>
      </c>
      <c r="B121" s="76" t="e">
        <f>#REF!</f>
        <v>#REF!</v>
      </c>
      <c r="C121" s="77" t="e">
        <f t="shared" si="4"/>
        <v>#REF!</v>
      </c>
      <c r="D121" s="76" t="e">
        <f>#REF!</f>
        <v>#REF!</v>
      </c>
      <c r="E121" s="109" t="e">
        <f>#REF!</f>
        <v>#REF!</v>
      </c>
    </row>
    <row r="122" spans="1:5" ht="13.5">
      <c r="A122" s="121" t="s">
        <v>158</v>
      </c>
      <c r="B122" s="76" t="e">
        <f>#REF!</f>
        <v>#REF!</v>
      </c>
      <c r="C122" s="77" t="e">
        <f t="shared" si="4"/>
        <v>#REF!</v>
      </c>
      <c r="D122" s="76" t="e">
        <f>#REF!</f>
        <v>#REF!</v>
      </c>
      <c r="E122" s="109" t="e">
        <f>#REF!</f>
        <v>#REF!</v>
      </c>
    </row>
    <row r="123" spans="1:5" ht="13.5">
      <c r="A123" s="121" t="s">
        <v>159</v>
      </c>
      <c r="B123" s="76" t="e">
        <f>#REF!</f>
        <v>#REF!</v>
      </c>
      <c r="C123" s="77" t="e">
        <f t="shared" si="4"/>
        <v>#REF!</v>
      </c>
      <c r="D123" s="76" t="e">
        <f>#REF!</f>
        <v>#REF!</v>
      </c>
      <c r="E123" s="109" t="e">
        <f>#REF!</f>
        <v>#REF!</v>
      </c>
    </row>
    <row r="124" spans="1:5" ht="13.5">
      <c r="A124" s="121" t="s">
        <v>160</v>
      </c>
      <c r="B124" s="76" t="e">
        <f>#REF!</f>
        <v>#REF!</v>
      </c>
      <c r="C124" s="77" t="e">
        <f t="shared" si="4"/>
        <v>#REF!</v>
      </c>
      <c r="D124" s="76" t="e">
        <f>#REF!</f>
        <v>#REF!</v>
      </c>
      <c r="E124" s="109" t="e">
        <f>#REF!</f>
        <v>#REF!</v>
      </c>
    </row>
    <row r="125" spans="1:5" ht="13.5">
      <c r="A125" s="121" t="s">
        <v>275</v>
      </c>
      <c r="B125" s="78" t="s">
        <v>107</v>
      </c>
      <c r="C125" s="78" t="s">
        <v>107</v>
      </c>
      <c r="D125" s="78" t="s">
        <v>107</v>
      </c>
      <c r="E125" s="110" t="s">
        <v>107</v>
      </c>
    </row>
    <row r="126" spans="1:5" ht="13.5">
      <c r="A126" s="122" t="s">
        <v>161</v>
      </c>
      <c r="B126" s="76" t="e">
        <f>#REF!</f>
        <v>#REF!</v>
      </c>
      <c r="C126" s="77" t="e">
        <f aca="true" t="shared" si="5" ref="C126:C133">D126+E126</f>
        <v>#REF!</v>
      </c>
      <c r="D126" s="76" t="e">
        <f>#REF!</f>
        <v>#REF!</v>
      </c>
      <c r="E126" s="109" t="e">
        <f>#REF!</f>
        <v>#REF!</v>
      </c>
    </row>
    <row r="127" spans="1:5" ht="13.5">
      <c r="A127" s="122" t="s">
        <v>162</v>
      </c>
      <c r="B127" s="76" t="e">
        <f>#REF!</f>
        <v>#REF!</v>
      </c>
      <c r="C127" s="77" t="e">
        <f t="shared" si="5"/>
        <v>#REF!</v>
      </c>
      <c r="D127" s="76" t="e">
        <f>#REF!</f>
        <v>#REF!</v>
      </c>
      <c r="E127" s="109" t="e">
        <f>#REF!</f>
        <v>#REF!</v>
      </c>
    </row>
    <row r="128" spans="1:5" ht="13.5">
      <c r="A128" s="122" t="s">
        <v>163</v>
      </c>
      <c r="B128" s="76" t="e">
        <f>#REF!</f>
        <v>#REF!</v>
      </c>
      <c r="C128" s="77" t="e">
        <f t="shared" si="5"/>
        <v>#REF!</v>
      </c>
      <c r="D128" s="76" t="e">
        <f>#REF!</f>
        <v>#REF!</v>
      </c>
      <c r="E128" s="109" t="e">
        <f>#REF!</f>
        <v>#REF!</v>
      </c>
    </row>
    <row r="129" spans="1:5" ht="13.5">
      <c r="A129" s="122" t="s">
        <v>164</v>
      </c>
      <c r="B129" s="76" t="e">
        <f>#REF!</f>
        <v>#REF!</v>
      </c>
      <c r="C129" s="77" t="e">
        <f t="shared" si="5"/>
        <v>#REF!</v>
      </c>
      <c r="D129" s="76" t="e">
        <f>#REF!</f>
        <v>#REF!</v>
      </c>
      <c r="E129" s="109" t="e">
        <f>#REF!</f>
        <v>#REF!</v>
      </c>
    </row>
    <row r="130" spans="1:5" ht="13.5">
      <c r="A130" s="118" t="s">
        <v>165</v>
      </c>
      <c r="B130" s="76" t="e">
        <f>#REF!</f>
        <v>#REF!</v>
      </c>
      <c r="C130" s="77" t="e">
        <f t="shared" si="5"/>
        <v>#REF!</v>
      </c>
      <c r="D130" s="76" t="e">
        <f>#REF!</f>
        <v>#REF!</v>
      </c>
      <c r="E130" s="109" t="e">
        <f>#REF!</f>
        <v>#REF!</v>
      </c>
    </row>
    <row r="131" spans="1:5" ht="13.5">
      <c r="A131" s="117" t="s">
        <v>108</v>
      </c>
      <c r="B131" s="78" t="s">
        <v>107</v>
      </c>
      <c r="C131" s="78" t="s">
        <v>107</v>
      </c>
      <c r="D131" s="78" t="s">
        <v>107</v>
      </c>
      <c r="E131" s="110" t="s">
        <v>107</v>
      </c>
    </row>
    <row r="132" spans="1:5" ht="13.5">
      <c r="A132" s="121" t="s">
        <v>166</v>
      </c>
      <c r="B132" s="76" t="e">
        <f>#REF!</f>
        <v>#REF!</v>
      </c>
      <c r="C132" s="77" t="e">
        <f t="shared" si="5"/>
        <v>#REF!</v>
      </c>
      <c r="D132" s="76" t="e">
        <f>#REF!</f>
        <v>#REF!</v>
      </c>
      <c r="E132" s="109" t="e">
        <f>#REF!</f>
        <v>#REF!</v>
      </c>
    </row>
    <row r="133" spans="1:5" ht="13.5">
      <c r="A133" s="121" t="s">
        <v>167</v>
      </c>
      <c r="B133" s="76" t="e">
        <f>#REF!</f>
        <v>#REF!</v>
      </c>
      <c r="C133" s="77" t="e">
        <f t="shared" si="5"/>
        <v>#REF!</v>
      </c>
      <c r="D133" s="76" t="e">
        <f>#REF!</f>
        <v>#REF!</v>
      </c>
      <c r="E133" s="109" t="e">
        <f>#REF!</f>
        <v>#REF!</v>
      </c>
    </row>
    <row r="134" spans="1:5" ht="13.5">
      <c r="A134" s="123" t="s">
        <v>276</v>
      </c>
      <c r="B134" s="76" t="e">
        <f>#REF!</f>
        <v>#REF!</v>
      </c>
      <c r="C134" s="77" t="e">
        <f>SUM(D134:E134)</f>
        <v>#REF!</v>
      </c>
      <c r="D134" s="76" t="e">
        <f>#REF!</f>
        <v>#REF!</v>
      </c>
      <c r="E134" s="109" t="e">
        <f>#REF!</f>
        <v>#REF!</v>
      </c>
    </row>
    <row r="135" spans="1:5" ht="14.25" thickBot="1">
      <c r="A135" s="124" t="s">
        <v>170</v>
      </c>
      <c r="B135" s="79" t="s">
        <v>107</v>
      </c>
      <c r="C135" s="79" t="s">
        <v>107</v>
      </c>
      <c r="D135" s="79" t="s">
        <v>107</v>
      </c>
      <c r="E135" s="111" t="s">
        <v>107</v>
      </c>
    </row>
    <row r="136" spans="1:5" ht="14.25" thickBot="1">
      <c r="A136" s="89" t="s">
        <v>119</v>
      </c>
      <c r="B136" s="90" t="e">
        <f>SUM(B66:B135)</f>
        <v>#REF!</v>
      </c>
      <c r="C136" s="90" t="e">
        <f>SUM(C66:C135)</f>
        <v>#REF!</v>
      </c>
      <c r="D136" s="90" t="e">
        <f>SUM(D66:D135)</f>
        <v>#REF!</v>
      </c>
      <c r="E136" s="91" t="e">
        <f>SUM(E66:E135)</f>
        <v>#REF!</v>
      </c>
    </row>
    <row r="137" spans="1:5" ht="13.5">
      <c r="A137" s="67"/>
      <c r="B137" s="70"/>
      <c r="C137" s="70"/>
      <c r="D137" s="70"/>
      <c r="E137" s="70"/>
    </row>
    <row r="138" spans="1:5" ht="14.25" thickBot="1">
      <c r="A138" s="51" t="s">
        <v>120</v>
      </c>
      <c r="B138" s="71"/>
      <c r="C138" s="71"/>
      <c r="D138" s="71"/>
      <c r="E138" s="71"/>
    </row>
    <row r="139" spans="1:5" ht="14.25" thickBot="1">
      <c r="A139" s="128" t="s">
        <v>0</v>
      </c>
      <c r="B139" s="131" t="s">
        <v>1</v>
      </c>
      <c r="C139" s="131" t="s">
        <v>116</v>
      </c>
      <c r="D139" s="131" t="s">
        <v>2</v>
      </c>
      <c r="E139" s="132" t="s">
        <v>3</v>
      </c>
    </row>
    <row r="140" spans="1:5" ht="13.5">
      <c r="A140" s="125" t="s">
        <v>277</v>
      </c>
      <c r="B140" s="81" t="e">
        <f>#REF!</f>
        <v>#REF!</v>
      </c>
      <c r="C140" s="82" t="e">
        <f aca="true" t="shared" si="6" ref="C140:C198">D140+E140</f>
        <v>#REF!</v>
      </c>
      <c r="D140" s="81" t="e">
        <f>#REF!</f>
        <v>#REF!</v>
      </c>
      <c r="E140" s="101" t="e">
        <f>#REF!</f>
        <v>#REF!</v>
      </c>
    </row>
    <row r="141" spans="1:5" ht="13.5">
      <c r="A141" s="126" t="s">
        <v>287</v>
      </c>
      <c r="B141" s="83" t="e">
        <f>#REF!</f>
        <v>#REF!</v>
      </c>
      <c r="C141" s="84" t="e">
        <f>D141+E141</f>
        <v>#REF!</v>
      </c>
      <c r="D141" s="83" t="e">
        <f>#REF!</f>
        <v>#REF!</v>
      </c>
      <c r="E141" s="102" t="e">
        <f>#REF!</f>
        <v>#REF!</v>
      </c>
    </row>
    <row r="142" spans="1:5" ht="13.5">
      <c r="A142" s="126" t="s">
        <v>168</v>
      </c>
      <c r="B142" s="83" t="e">
        <f>#REF!</f>
        <v>#REF!</v>
      </c>
      <c r="C142" s="84" t="e">
        <f>D142+E142</f>
        <v>#REF!</v>
      </c>
      <c r="D142" s="83" t="e">
        <f>#REF!</f>
        <v>#REF!</v>
      </c>
      <c r="E142" s="102" t="e">
        <f>#REF!</f>
        <v>#REF!</v>
      </c>
    </row>
    <row r="143" spans="1:5" ht="13.5">
      <c r="A143" s="126" t="s">
        <v>288</v>
      </c>
      <c r="B143" s="83" t="e">
        <f>#REF!</f>
        <v>#REF!</v>
      </c>
      <c r="C143" s="84" t="e">
        <f>E143+D143</f>
        <v>#REF!</v>
      </c>
      <c r="D143" s="83" t="e">
        <f>#REF!</f>
        <v>#REF!</v>
      </c>
      <c r="E143" s="102" t="e">
        <f>#REF!</f>
        <v>#REF!</v>
      </c>
    </row>
    <row r="144" spans="1:5" ht="13.5">
      <c r="A144" s="126" t="s">
        <v>289</v>
      </c>
      <c r="B144" s="83" t="e">
        <f>#REF!</f>
        <v>#REF!</v>
      </c>
      <c r="C144" s="84" t="e">
        <f>D144+E144</f>
        <v>#REF!</v>
      </c>
      <c r="D144" s="83" t="e">
        <f>#REF!</f>
        <v>#REF!</v>
      </c>
      <c r="E144" s="102" t="e">
        <f>#REF!</f>
        <v>#REF!</v>
      </c>
    </row>
    <row r="145" spans="1:5" ht="13.5">
      <c r="A145" s="126" t="s">
        <v>109</v>
      </c>
      <c r="B145" s="85" t="s">
        <v>171</v>
      </c>
      <c r="C145" s="85" t="s">
        <v>171</v>
      </c>
      <c r="D145" s="85" t="s">
        <v>171</v>
      </c>
      <c r="E145" s="103" t="s">
        <v>171</v>
      </c>
    </row>
    <row r="146" spans="1:5" ht="13.5">
      <c r="A146" s="126" t="s">
        <v>290</v>
      </c>
      <c r="B146" s="83" t="e">
        <f>#REF!</f>
        <v>#REF!</v>
      </c>
      <c r="C146" s="84" t="e">
        <f t="shared" si="6"/>
        <v>#REF!</v>
      </c>
      <c r="D146" s="83" t="e">
        <f>#REF!</f>
        <v>#REF!</v>
      </c>
      <c r="E146" s="102" t="e">
        <f>#REF!</f>
        <v>#REF!</v>
      </c>
    </row>
    <row r="147" spans="1:5" ht="13.5">
      <c r="A147" s="126" t="s">
        <v>291</v>
      </c>
      <c r="B147" s="83" t="e">
        <f>#REF!</f>
        <v>#REF!</v>
      </c>
      <c r="C147" s="84" t="e">
        <f t="shared" si="6"/>
        <v>#REF!</v>
      </c>
      <c r="D147" s="83" t="e">
        <f>#REF!</f>
        <v>#REF!</v>
      </c>
      <c r="E147" s="102" t="e">
        <f>#REF!</f>
        <v>#REF!</v>
      </c>
    </row>
    <row r="148" spans="1:5" ht="13.5">
      <c r="A148" s="126" t="s">
        <v>292</v>
      </c>
      <c r="B148" s="83" t="e">
        <f>#REF!</f>
        <v>#REF!</v>
      </c>
      <c r="C148" s="84" t="e">
        <f t="shared" si="6"/>
        <v>#REF!</v>
      </c>
      <c r="D148" s="83" t="e">
        <f>#REF!</f>
        <v>#REF!</v>
      </c>
      <c r="E148" s="102" t="e">
        <f>#REF!</f>
        <v>#REF!</v>
      </c>
    </row>
    <row r="149" spans="1:5" ht="13.5">
      <c r="A149" s="126" t="s">
        <v>293</v>
      </c>
      <c r="B149" s="83" t="e">
        <f>#REF!</f>
        <v>#REF!</v>
      </c>
      <c r="C149" s="84" t="e">
        <f t="shared" si="6"/>
        <v>#REF!</v>
      </c>
      <c r="D149" s="83" t="e">
        <f>#REF!</f>
        <v>#REF!</v>
      </c>
      <c r="E149" s="102" t="e">
        <f>#REF!</f>
        <v>#REF!</v>
      </c>
    </row>
    <row r="150" spans="1:5" ht="13.5">
      <c r="A150" s="126" t="s">
        <v>294</v>
      </c>
      <c r="B150" s="83" t="e">
        <f>#REF!</f>
        <v>#REF!</v>
      </c>
      <c r="C150" s="84" t="e">
        <f t="shared" si="6"/>
        <v>#REF!</v>
      </c>
      <c r="D150" s="83" t="e">
        <f>#REF!</f>
        <v>#REF!</v>
      </c>
      <c r="E150" s="102" t="e">
        <f>#REF!</f>
        <v>#REF!</v>
      </c>
    </row>
    <row r="151" spans="1:5" ht="13.5">
      <c r="A151" s="126" t="s">
        <v>295</v>
      </c>
      <c r="B151" s="83" t="e">
        <f>#REF!</f>
        <v>#REF!</v>
      </c>
      <c r="C151" s="84" t="e">
        <f t="shared" si="6"/>
        <v>#REF!</v>
      </c>
      <c r="D151" s="83" t="e">
        <f>#REF!</f>
        <v>#REF!</v>
      </c>
      <c r="E151" s="102" t="e">
        <f>#REF!</f>
        <v>#REF!</v>
      </c>
    </row>
    <row r="152" spans="1:5" ht="13.5">
      <c r="A152" s="126" t="s">
        <v>296</v>
      </c>
      <c r="B152" s="83" t="e">
        <f>#REF!</f>
        <v>#REF!</v>
      </c>
      <c r="C152" s="84" t="e">
        <f t="shared" si="6"/>
        <v>#REF!</v>
      </c>
      <c r="D152" s="83" t="e">
        <f>#REF!</f>
        <v>#REF!</v>
      </c>
      <c r="E152" s="102" t="e">
        <f>#REF!</f>
        <v>#REF!</v>
      </c>
    </row>
    <row r="153" spans="1:5" ht="13.5">
      <c r="A153" s="126" t="s">
        <v>297</v>
      </c>
      <c r="B153" s="83" t="e">
        <f>#REF!</f>
        <v>#REF!</v>
      </c>
      <c r="C153" s="84" t="e">
        <f t="shared" si="6"/>
        <v>#REF!</v>
      </c>
      <c r="D153" s="83" t="e">
        <f>#REF!</f>
        <v>#REF!</v>
      </c>
      <c r="E153" s="102" t="e">
        <f>#REF!</f>
        <v>#REF!</v>
      </c>
    </row>
    <row r="154" spans="1:5" ht="13.5">
      <c r="A154" s="126" t="s">
        <v>298</v>
      </c>
      <c r="B154" s="83" t="e">
        <f>#REF!</f>
        <v>#REF!</v>
      </c>
      <c r="C154" s="84" t="e">
        <f t="shared" si="6"/>
        <v>#REF!</v>
      </c>
      <c r="D154" s="83" t="e">
        <f>#REF!</f>
        <v>#REF!</v>
      </c>
      <c r="E154" s="102" t="e">
        <f>#REF!</f>
        <v>#REF!</v>
      </c>
    </row>
    <row r="155" spans="1:5" ht="13.5">
      <c r="A155" s="126" t="s">
        <v>299</v>
      </c>
      <c r="B155" s="83" t="e">
        <f>#REF!</f>
        <v>#REF!</v>
      </c>
      <c r="C155" s="84" t="e">
        <f t="shared" si="6"/>
        <v>#REF!</v>
      </c>
      <c r="D155" s="83" t="e">
        <f>#REF!</f>
        <v>#REF!</v>
      </c>
      <c r="E155" s="102" t="e">
        <f>#REF!</f>
        <v>#REF!</v>
      </c>
    </row>
    <row r="156" spans="1:5" ht="13.5">
      <c r="A156" s="126" t="s">
        <v>300</v>
      </c>
      <c r="B156" s="83" t="e">
        <f>#REF!</f>
        <v>#REF!</v>
      </c>
      <c r="C156" s="84" t="e">
        <f t="shared" si="6"/>
        <v>#REF!</v>
      </c>
      <c r="D156" s="83" t="e">
        <f>#REF!</f>
        <v>#REF!</v>
      </c>
      <c r="E156" s="102" t="e">
        <f>#REF!</f>
        <v>#REF!</v>
      </c>
    </row>
    <row r="157" spans="1:5" ht="13.5">
      <c r="A157" s="126" t="s">
        <v>301</v>
      </c>
      <c r="B157" s="83" t="e">
        <f>#REF!</f>
        <v>#REF!</v>
      </c>
      <c r="C157" s="84" t="e">
        <f t="shared" si="6"/>
        <v>#REF!</v>
      </c>
      <c r="D157" s="83" t="e">
        <f>#REF!</f>
        <v>#REF!</v>
      </c>
      <c r="E157" s="102" t="e">
        <f>#REF!</f>
        <v>#REF!</v>
      </c>
    </row>
    <row r="158" spans="1:5" ht="13.5">
      <c r="A158" s="126" t="s">
        <v>302</v>
      </c>
      <c r="B158" s="83" t="e">
        <f>#REF!</f>
        <v>#REF!</v>
      </c>
      <c r="C158" s="84" t="e">
        <f t="shared" si="6"/>
        <v>#REF!</v>
      </c>
      <c r="D158" s="83" t="e">
        <f>#REF!</f>
        <v>#REF!</v>
      </c>
      <c r="E158" s="102" t="e">
        <f>#REF!</f>
        <v>#REF!</v>
      </c>
    </row>
    <row r="159" spans="1:5" ht="13.5">
      <c r="A159" s="126" t="s">
        <v>303</v>
      </c>
      <c r="B159" s="83" t="e">
        <f>#REF!</f>
        <v>#REF!</v>
      </c>
      <c r="C159" s="84" t="e">
        <f t="shared" si="6"/>
        <v>#REF!</v>
      </c>
      <c r="D159" s="83" t="e">
        <f>#REF!</f>
        <v>#REF!</v>
      </c>
      <c r="E159" s="102" t="e">
        <f>#REF!</f>
        <v>#REF!</v>
      </c>
    </row>
    <row r="160" spans="1:5" ht="13.5">
      <c r="A160" s="126" t="s">
        <v>304</v>
      </c>
      <c r="B160" s="83" t="e">
        <f>#REF!</f>
        <v>#REF!</v>
      </c>
      <c r="C160" s="84" t="e">
        <f t="shared" si="6"/>
        <v>#REF!</v>
      </c>
      <c r="D160" s="83" t="e">
        <f>#REF!</f>
        <v>#REF!</v>
      </c>
      <c r="E160" s="102" t="e">
        <f>#REF!</f>
        <v>#REF!</v>
      </c>
    </row>
    <row r="161" spans="1:5" ht="13.5">
      <c r="A161" s="126" t="s">
        <v>305</v>
      </c>
      <c r="B161" s="83" t="e">
        <f>#REF!</f>
        <v>#REF!</v>
      </c>
      <c r="C161" s="84" t="e">
        <f t="shared" si="6"/>
        <v>#REF!</v>
      </c>
      <c r="D161" s="83" t="e">
        <f>#REF!</f>
        <v>#REF!</v>
      </c>
      <c r="E161" s="102" t="e">
        <f>#REF!</f>
        <v>#REF!</v>
      </c>
    </row>
    <row r="162" spans="1:5" ht="13.5">
      <c r="A162" s="126" t="s">
        <v>306</v>
      </c>
      <c r="B162" s="83" t="e">
        <f>#REF!</f>
        <v>#REF!</v>
      </c>
      <c r="C162" s="84" t="e">
        <f t="shared" si="6"/>
        <v>#REF!</v>
      </c>
      <c r="D162" s="83" t="e">
        <f>#REF!</f>
        <v>#REF!</v>
      </c>
      <c r="E162" s="102" t="e">
        <f>#REF!</f>
        <v>#REF!</v>
      </c>
    </row>
    <row r="163" spans="1:5" ht="13.5">
      <c r="A163" s="126" t="s">
        <v>307</v>
      </c>
      <c r="B163" s="83" t="e">
        <f>#REF!</f>
        <v>#REF!</v>
      </c>
      <c r="C163" s="84" t="e">
        <f t="shared" si="6"/>
        <v>#REF!</v>
      </c>
      <c r="D163" s="83" t="e">
        <f>#REF!</f>
        <v>#REF!</v>
      </c>
      <c r="E163" s="102" t="e">
        <f>#REF!</f>
        <v>#REF!</v>
      </c>
    </row>
    <row r="164" spans="1:5" ht="13.5">
      <c r="A164" s="126" t="s">
        <v>308</v>
      </c>
      <c r="B164" s="83" t="e">
        <f>#REF!</f>
        <v>#REF!</v>
      </c>
      <c r="C164" s="84" t="e">
        <f>D164+E164</f>
        <v>#REF!</v>
      </c>
      <c r="D164" s="83" t="e">
        <f>#REF!</f>
        <v>#REF!</v>
      </c>
      <c r="E164" s="102" t="e">
        <f>#REF!</f>
        <v>#REF!</v>
      </c>
    </row>
    <row r="165" spans="1:5" ht="13.5">
      <c r="A165" s="126" t="s">
        <v>309</v>
      </c>
      <c r="B165" s="83" t="e">
        <f>#REF!</f>
        <v>#REF!</v>
      </c>
      <c r="C165" s="84" t="e">
        <f t="shared" si="6"/>
        <v>#REF!</v>
      </c>
      <c r="D165" s="83" t="e">
        <f>#REF!</f>
        <v>#REF!</v>
      </c>
      <c r="E165" s="102" t="e">
        <f>#REF!</f>
        <v>#REF!</v>
      </c>
    </row>
    <row r="166" spans="1:5" ht="13.5">
      <c r="A166" s="126" t="s">
        <v>310</v>
      </c>
      <c r="B166" s="83" t="e">
        <f>#REF!</f>
        <v>#REF!</v>
      </c>
      <c r="C166" s="84" t="e">
        <f t="shared" si="6"/>
        <v>#REF!</v>
      </c>
      <c r="D166" s="83" t="e">
        <f>#REF!</f>
        <v>#REF!</v>
      </c>
      <c r="E166" s="102" t="e">
        <f>#REF!</f>
        <v>#REF!</v>
      </c>
    </row>
    <row r="167" spans="1:5" ht="13.5">
      <c r="A167" s="126" t="s">
        <v>311</v>
      </c>
      <c r="B167" s="83" t="e">
        <f>#REF!</f>
        <v>#REF!</v>
      </c>
      <c r="C167" s="84" t="e">
        <f t="shared" si="6"/>
        <v>#REF!</v>
      </c>
      <c r="D167" s="83" t="e">
        <f>#REF!</f>
        <v>#REF!</v>
      </c>
      <c r="E167" s="102" t="e">
        <f>#REF!</f>
        <v>#REF!</v>
      </c>
    </row>
    <row r="168" spans="1:5" ht="13.5">
      <c r="A168" s="126" t="s">
        <v>312</v>
      </c>
      <c r="B168" s="83" t="e">
        <f>#REF!</f>
        <v>#REF!</v>
      </c>
      <c r="C168" s="84" t="e">
        <f t="shared" si="6"/>
        <v>#REF!</v>
      </c>
      <c r="D168" s="83" t="e">
        <f>#REF!</f>
        <v>#REF!</v>
      </c>
      <c r="E168" s="102" t="e">
        <f>#REF!</f>
        <v>#REF!</v>
      </c>
    </row>
    <row r="169" spans="1:5" ht="13.5">
      <c r="A169" s="126" t="s">
        <v>313</v>
      </c>
      <c r="B169" s="83" t="e">
        <f>#REF!</f>
        <v>#REF!</v>
      </c>
      <c r="C169" s="84" t="e">
        <f t="shared" si="6"/>
        <v>#REF!</v>
      </c>
      <c r="D169" s="83" t="e">
        <f>#REF!</f>
        <v>#REF!</v>
      </c>
      <c r="E169" s="102" t="e">
        <f>#REF!</f>
        <v>#REF!</v>
      </c>
    </row>
    <row r="170" spans="1:5" ht="13.5">
      <c r="A170" s="126" t="s">
        <v>314</v>
      </c>
      <c r="B170" s="83" t="e">
        <f>#REF!</f>
        <v>#REF!</v>
      </c>
      <c r="C170" s="84" t="e">
        <f t="shared" si="6"/>
        <v>#REF!</v>
      </c>
      <c r="D170" s="83" t="e">
        <f>#REF!</f>
        <v>#REF!</v>
      </c>
      <c r="E170" s="102" t="e">
        <f>#REF!</f>
        <v>#REF!</v>
      </c>
    </row>
    <row r="171" spans="1:5" ht="13.5">
      <c r="A171" s="126" t="s">
        <v>315</v>
      </c>
      <c r="B171" s="83" t="e">
        <f>#REF!</f>
        <v>#REF!</v>
      </c>
      <c r="C171" s="84" t="e">
        <f t="shared" si="6"/>
        <v>#REF!</v>
      </c>
      <c r="D171" s="83" t="e">
        <f>#REF!</f>
        <v>#REF!</v>
      </c>
      <c r="E171" s="102" t="e">
        <f>#REF!</f>
        <v>#REF!</v>
      </c>
    </row>
    <row r="172" spans="1:5" ht="13.5">
      <c r="A172" s="126" t="s">
        <v>316</v>
      </c>
      <c r="B172" s="83" t="e">
        <f>#REF!</f>
        <v>#REF!</v>
      </c>
      <c r="C172" s="84" t="e">
        <f t="shared" si="6"/>
        <v>#REF!</v>
      </c>
      <c r="D172" s="83" t="e">
        <f>#REF!</f>
        <v>#REF!</v>
      </c>
      <c r="E172" s="102" t="e">
        <f>#REF!</f>
        <v>#REF!</v>
      </c>
    </row>
    <row r="173" spans="1:5" ht="13.5">
      <c r="A173" s="126" t="s">
        <v>317</v>
      </c>
      <c r="B173" s="83" t="e">
        <f>#REF!</f>
        <v>#REF!</v>
      </c>
      <c r="C173" s="84" t="e">
        <f t="shared" si="6"/>
        <v>#REF!</v>
      </c>
      <c r="D173" s="83" t="e">
        <f>#REF!</f>
        <v>#REF!</v>
      </c>
      <c r="E173" s="102" t="e">
        <f>#REF!</f>
        <v>#REF!</v>
      </c>
    </row>
    <row r="174" spans="1:5" ht="13.5">
      <c r="A174" s="126" t="s">
        <v>318</v>
      </c>
      <c r="B174" s="83" t="e">
        <f>#REF!</f>
        <v>#REF!</v>
      </c>
      <c r="C174" s="84" t="e">
        <f t="shared" si="6"/>
        <v>#REF!</v>
      </c>
      <c r="D174" s="83" t="e">
        <f>#REF!</f>
        <v>#REF!</v>
      </c>
      <c r="E174" s="102" t="e">
        <f>#REF!</f>
        <v>#REF!</v>
      </c>
    </row>
    <row r="175" spans="1:5" ht="13.5">
      <c r="A175" s="126" t="s">
        <v>319</v>
      </c>
      <c r="B175" s="83" t="e">
        <f>#REF!</f>
        <v>#REF!</v>
      </c>
      <c r="C175" s="84" t="e">
        <f t="shared" si="6"/>
        <v>#REF!</v>
      </c>
      <c r="D175" s="83" t="e">
        <f>#REF!</f>
        <v>#REF!</v>
      </c>
      <c r="E175" s="102" t="e">
        <f>#REF!</f>
        <v>#REF!</v>
      </c>
    </row>
    <row r="176" spans="1:5" ht="13.5">
      <c r="A176" s="126" t="s">
        <v>320</v>
      </c>
      <c r="B176" s="83" t="e">
        <f>#REF!</f>
        <v>#REF!</v>
      </c>
      <c r="C176" s="84" t="e">
        <f t="shared" si="6"/>
        <v>#REF!</v>
      </c>
      <c r="D176" s="83" t="e">
        <f>#REF!</f>
        <v>#REF!</v>
      </c>
      <c r="E176" s="102" t="e">
        <f>#REF!</f>
        <v>#REF!</v>
      </c>
    </row>
    <row r="177" spans="1:5" ht="13.5">
      <c r="A177" s="126" t="s">
        <v>321</v>
      </c>
      <c r="B177" s="83" t="e">
        <f>#REF!</f>
        <v>#REF!</v>
      </c>
      <c r="C177" s="84" t="e">
        <f t="shared" si="6"/>
        <v>#REF!</v>
      </c>
      <c r="D177" s="83" t="e">
        <f>#REF!</f>
        <v>#REF!</v>
      </c>
      <c r="E177" s="102" t="e">
        <f>#REF!</f>
        <v>#REF!</v>
      </c>
    </row>
    <row r="178" spans="1:5" ht="13.5">
      <c r="A178" s="126" t="s">
        <v>322</v>
      </c>
      <c r="B178" s="83" t="e">
        <f>#REF!</f>
        <v>#REF!</v>
      </c>
      <c r="C178" s="84" t="e">
        <f t="shared" si="6"/>
        <v>#REF!</v>
      </c>
      <c r="D178" s="83" t="e">
        <f>#REF!</f>
        <v>#REF!</v>
      </c>
      <c r="E178" s="102" t="e">
        <f>#REF!</f>
        <v>#REF!</v>
      </c>
    </row>
    <row r="179" spans="1:5" ht="13.5">
      <c r="A179" s="126" t="s">
        <v>323</v>
      </c>
      <c r="B179" s="83" t="e">
        <f>#REF!</f>
        <v>#REF!</v>
      </c>
      <c r="C179" s="84" t="e">
        <f t="shared" si="6"/>
        <v>#REF!</v>
      </c>
      <c r="D179" s="83" t="e">
        <f>#REF!</f>
        <v>#REF!</v>
      </c>
      <c r="E179" s="102" t="e">
        <f>#REF!</f>
        <v>#REF!</v>
      </c>
    </row>
    <row r="180" spans="1:5" ht="13.5">
      <c r="A180" s="126" t="s">
        <v>324</v>
      </c>
      <c r="B180" s="83" t="e">
        <f>#REF!</f>
        <v>#REF!</v>
      </c>
      <c r="C180" s="84" t="e">
        <f t="shared" si="6"/>
        <v>#REF!</v>
      </c>
      <c r="D180" s="83" t="e">
        <f>#REF!</f>
        <v>#REF!</v>
      </c>
      <c r="E180" s="102" t="e">
        <f>#REF!</f>
        <v>#REF!</v>
      </c>
    </row>
    <row r="181" spans="1:5" ht="13.5">
      <c r="A181" s="126" t="s">
        <v>325</v>
      </c>
      <c r="B181" s="83" t="e">
        <f>#REF!</f>
        <v>#REF!</v>
      </c>
      <c r="C181" s="84" t="e">
        <f t="shared" si="6"/>
        <v>#REF!</v>
      </c>
      <c r="D181" s="83" t="e">
        <f>#REF!</f>
        <v>#REF!</v>
      </c>
      <c r="E181" s="102" t="e">
        <f>#REF!</f>
        <v>#REF!</v>
      </c>
    </row>
    <row r="182" spans="1:5" ht="13.5">
      <c r="A182" s="126" t="s">
        <v>326</v>
      </c>
      <c r="B182" s="83" t="e">
        <f>#REF!</f>
        <v>#REF!</v>
      </c>
      <c r="C182" s="84" t="e">
        <f t="shared" si="6"/>
        <v>#REF!</v>
      </c>
      <c r="D182" s="83" t="e">
        <f>#REF!</f>
        <v>#REF!</v>
      </c>
      <c r="E182" s="102" t="e">
        <f>#REF!</f>
        <v>#REF!</v>
      </c>
    </row>
    <row r="183" spans="1:5" ht="13.5">
      <c r="A183" s="126" t="s">
        <v>327</v>
      </c>
      <c r="B183" s="83" t="e">
        <f>#REF!</f>
        <v>#REF!</v>
      </c>
      <c r="C183" s="84" t="e">
        <f t="shared" si="6"/>
        <v>#REF!</v>
      </c>
      <c r="D183" s="83" t="e">
        <f>#REF!</f>
        <v>#REF!</v>
      </c>
      <c r="E183" s="102" t="e">
        <f>#REF!</f>
        <v>#REF!</v>
      </c>
    </row>
    <row r="184" spans="1:5" ht="13.5">
      <c r="A184" s="126" t="s">
        <v>328</v>
      </c>
      <c r="B184" s="83" t="e">
        <f>#REF!</f>
        <v>#REF!</v>
      </c>
      <c r="C184" s="84" t="e">
        <f t="shared" si="6"/>
        <v>#REF!</v>
      </c>
      <c r="D184" s="83" t="e">
        <f>#REF!</f>
        <v>#REF!</v>
      </c>
      <c r="E184" s="102" t="e">
        <f>#REF!</f>
        <v>#REF!</v>
      </c>
    </row>
    <row r="185" spans="1:5" ht="13.5">
      <c r="A185" s="126" t="s">
        <v>329</v>
      </c>
      <c r="B185" s="83" t="e">
        <f>#REF!</f>
        <v>#REF!</v>
      </c>
      <c r="C185" s="84" t="e">
        <f t="shared" si="6"/>
        <v>#REF!</v>
      </c>
      <c r="D185" s="83" t="e">
        <f>#REF!</f>
        <v>#REF!</v>
      </c>
      <c r="E185" s="102" t="e">
        <f>#REF!</f>
        <v>#REF!</v>
      </c>
    </row>
    <row r="186" spans="1:5" ht="13.5">
      <c r="A186" s="126" t="s">
        <v>330</v>
      </c>
      <c r="B186" s="83" t="e">
        <f>#REF!</f>
        <v>#REF!</v>
      </c>
      <c r="C186" s="84" t="e">
        <f t="shared" si="6"/>
        <v>#REF!</v>
      </c>
      <c r="D186" s="83" t="e">
        <f>#REF!</f>
        <v>#REF!</v>
      </c>
      <c r="E186" s="102" t="e">
        <f>#REF!</f>
        <v>#REF!</v>
      </c>
    </row>
    <row r="187" spans="1:5" ht="13.5">
      <c r="A187" s="126" t="s">
        <v>331</v>
      </c>
      <c r="B187" s="83" t="e">
        <f>#REF!</f>
        <v>#REF!</v>
      </c>
      <c r="C187" s="84" t="e">
        <f t="shared" si="6"/>
        <v>#REF!</v>
      </c>
      <c r="D187" s="83" t="e">
        <f>#REF!</f>
        <v>#REF!</v>
      </c>
      <c r="E187" s="102" t="e">
        <f>#REF!</f>
        <v>#REF!</v>
      </c>
    </row>
    <row r="188" spans="1:5" ht="13.5">
      <c r="A188" s="126" t="s">
        <v>332</v>
      </c>
      <c r="B188" s="83" t="e">
        <f>#REF!</f>
        <v>#REF!</v>
      </c>
      <c r="C188" s="84" t="e">
        <f t="shared" si="6"/>
        <v>#REF!</v>
      </c>
      <c r="D188" s="83" t="e">
        <f>#REF!</f>
        <v>#REF!</v>
      </c>
      <c r="E188" s="102" t="e">
        <f>#REF!</f>
        <v>#REF!</v>
      </c>
    </row>
    <row r="189" spans="1:5" ht="13.5">
      <c r="A189" s="126" t="s">
        <v>333</v>
      </c>
      <c r="B189" s="83" t="e">
        <f>#REF!</f>
        <v>#REF!</v>
      </c>
      <c r="C189" s="84" t="e">
        <f t="shared" si="6"/>
        <v>#REF!</v>
      </c>
      <c r="D189" s="83" t="e">
        <f>#REF!</f>
        <v>#REF!</v>
      </c>
      <c r="E189" s="102" t="e">
        <f>#REF!</f>
        <v>#REF!</v>
      </c>
    </row>
    <row r="190" spans="1:5" ht="13.5">
      <c r="A190" s="126" t="s">
        <v>334</v>
      </c>
      <c r="B190" s="83" t="e">
        <f>#REF!</f>
        <v>#REF!</v>
      </c>
      <c r="C190" s="84" t="e">
        <f t="shared" si="6"/>
        <v>#REF!</v>
      </c>
      <c r="D190" s="83" t="e">
        <f>#REF!</f>
        <v>#REF!</v>
      </c>
      <c r="E190" s="102" t="e">
        <f>#REF!</f>
        <v>#REF!</v>
      </c>
    </row>
    <row r="191" spans="1:5" ht="13.5">
      <c r="A191" s="126" t="s">
        <v>335</v>
      </c>
      <c r="B191" s="83" t="e">
        <f>#REF!</f>
        <v>#REF!</v>
      </c>
      <c r="C191" s="84" t="e">
        <f t="shared" si="6"/>
        <v>#REF!</v>
      </c>
      <c r="D191" s="83" t="e">
        <f>#REF!</f>
        <v>#REF!</v>
      </c>
      <c r="E191" s="102" t="e">
        <f>#REF!</f>
        <v>#REF!</v>
      </c>
    </row>
    <row r="192" spans="1:5" ht="13.5">
      <c r="A192" s="126" t="s">
        <v>336</v>
      </c>
      <c r="B192" s="83" t="e">
        <f>#REF!</f>
        <v>#REF!</v>
      </c>
      <c r="C192" s="84" t="e">
        <f t="shared" si="6"/>
        <v>#REF!</v>
      </c>
      <c r="D192" s="83" t="e">
        <f>#REF!</f>
        <v>#REF!</v>
      </c>
      <c r="E192" s="102" t="e">
        <f>#REF!</f>
        <v>#REF!</v>
      </c>
    </row>
    <row r="193" spans="1:5" ht="13.5">
      <c r="A193" s="126" t="s">
        <v>337</v>
      </c>
      <c r="B193" s="83" t="e">
        <f>#REF!</f>
        <v>#REF!</v>
      </c>
      <c r="C193" s="84" t="e">
        <f t="shared" si="6"/>
        <v>#REF!</v>
      </c>
      <c r="D193" s="83" t="e">
        <f>#REF!</f>
        <v>#REF!</v>
      </c>
      <c r="E193" s="102" t="e">
        <f>#REF!</f>
        <v>#REF!</v>
      </c>
    </row>
    <row r="194" spans="1:5" ht="13.5">
      <c r="A194" s="126" t="s">
        <v>338</v>
      </c>
      <c r="B194" s="83" t="e">
        <f>#REF!</f>
        <v>#REF!</v>
      </c>
      <c r="C194" s="84" t="e">
        <f t="shared" si="6"/>
        <v>#REF!</v>
      </c>
      <c r="D194" s="83" t="e">
        <f>#REF!</f>
        <v>#REF!</v>
      </c>
      <c r="E194" s="102" t="e">
        <f>#REF!</f>
        <v>#REF!</v>
      </c>
    </row>
    <row r="195" spans="1:5" ht="13.5">
      <c r="A195" s="126" t="s">
        <v>339</v>
      </c>
      <c r="B195" s="83" t="e">
        <f>#REF!</f>
        <v>#REF!</v>
      </c>
      <c r="C195" s="84" t="e">
        <f t="shared" si="6"/>
        <v>#REF!</v>
      </c>
      <c r="D195" s="83" t="e">
        <f>#REF!</f>
        <v>#REF!</v>
      </c>
      <c r="E195" s="102" t="e">
        <f>#REF!</f>
        <v>#REF!</v>
      </c>
    </row>
    <row r="196" spans="1:5" ht="13.5">
      <c r="A196" s="126" t="s">
        <v>340</v>
      </c>
      <c r="B196" s="83" t="e">
        <f>#REF!</f>
        <v>#REF!</v>
      </c>
      <c r="C196" s="84" t="e">
        <f t="shared" si="6"/>
        <v>#REF!</v>
      </c>
      <c r="D196" s="83" t="e">
        <f>#REF!</f>
        <v>#REF!</v>
      </c>
      <c r="E196" s="102" t="e">
        <f>#REF!</f>
        <v>#REF!</v>
      </c>
    </row>
    <row r="197" spans="1:5" ht="13.5">
      <c r="A197" s="126" t="s">
        <v>341</v>
      </c>
      <c r="B197" s="83" t="e">
        <f>#REF!</f>
        <v>#REF!</v>
      </c>
      <c r="C197" s="84" t="e">
        <f t="shared" si="6"/>
        <v>#REF!</v>
      </c>
      <c r="D197" s="83" t="e">
        <f>#REF!</f>
        <v>#REF!</v>
      </c>
      <c r="E197" s="102" t="e">
        <f>#REF!</f>
        <v>#REF!</v>
      </c>
    </row>
    <row r="198" spans="1:5" ht="13.5">
      <c r="A198" s="126" t="s">
        <v>342</v>
      </c>
      <c r="B198" s="83" t="e">
        <f>#REF!</f>
        <v>#REF!</v>
      </c>
      <c r="C198" s="84" t="e">
        <f t="shared" si="6"/>
        <v>#REF!</v>
      </c>
      <c r="D198" s="83" t="e">
        <f>#REF!</f>
        <v>#REF!</v>
      </c>
      <c r="E198" s="102" t="e">
        <f>#REF!</f>
        <v>#REF!</v>
      </c>
    </row>
    <row r="199" spans="1:5" ht="13.5">
      <c r="A199" s="126" t="s">
        <v>343</v>
      </c>
      <c r="B199" s="83" t="e">
        <f>#REF!</f>
        <v>#REF!</v>
      </c>
      <c r="C199" s="84" t="e">
        <f aca="true" t="shared" si="7" ref="C199:C208">D199+E199</f>
        <v>#REF!</v>
      </c>
      <c r="D199" s="83" t="e">
        <f>#REF!</f>
        <v>#REF!</v>
      </c>
      <c r="E199" s="102" t="e">
        <f>#REF!</f>
        <v>#REF!</v>
      </c>
    </row>
    <row r="200" spans="1:5" ht="13.5">
      <c r="A200" s="126" t="s">
        <v>278</v>
      </c>
      <c r="B200" s="83" t="e">
        <f>#REF!</f>
        <v>#REF!</v>
      </c>
      <c r="C200" s="84" t="e">
        <f t="shared" si="7"/>
        <v>#REF!</v>
      </c>
      <c r="D200" s="83" t="e">
        <f>#REF!</f>
        <v>#REF!</v>
      </c>
      <c r="E200" s="102" t="e">
        <f>#REF!</f>
        <v>#REF!</v>
      </c>
    </row>
    <row r="201" spans="1:5" ht="13.5">
      <c r="A201" s="126" t="s">
        <v>279</v>
      </c>
      <c r="B201" s="83" t="e">
        <f>#REF!</f>
        <v>#REF!</v>
      </c>
      <c r="C201" s="84" t="e">
        <f t="shared" si="7"/>
        <v>#REF!</v>
      </c>
      <c r="D201" s="83" t="e">
        <f>#REF!</f>
        <v>#REF!</v>
      </c>
      <c r="E201" s="102" t="e">
        <f>#REF!</f>
        <v>#REF!</v>
      </c>
    </row>
    <row r="202" spans="1:5" ht="13.5">
      <c r="A202" s="126" t="s">
        <v>280</v>
      </c>
      <c r="B202" s="83" t="e">
        <f>#REF!</f>
        <v>#REF!</v>
      </c>
      <c r="C202" s="84" t="e">
        <f t="shared" si="7"/>
        <v>#REF!</v>
      </c>
      <c r="D202" s="83" t="e">
        <f>#REF!</f>
        <v>#REF!</v>
      </c>
      <c r="E202" s="102" t="e">
        <f>#REF!</f>
        <v>#REF!</v>
      </c>
    </row>
    <row r="203" spans="1:5" ht="13.5">
      <c r="A203" s="126" t="s">
        <v>281</v>
      </c>
      <c r="B203" s="83" t="e">
        <f>#REF!</f>
        <v>#REF!</v>
      </c>
      <c r="C203" s="84" t="e">
        <f t="shared" si="7"/>
        <v>#REF!</v>
      </c>
      <c r="D203" s="83" t="e">
        <f>#REF!</f>
        <v>#REF!</v>
      </c>
      <c r="E203" s="102" t="e">
        <f>#REF!</f>
        <v>#REF!</v>
      </c>
    </row>
    <row r="204" spans="1:5" ht="13.5">
      <c r="A204" s="126" t="s">
        <v>282</v>
      </c>
      <c r="B204" s="83" t="e">
        <f>#REF!</f>
        <v>#REF!</v>
      </c>
      <c r="C204" s="84" t="e">
        <f t="shared" si="7"/>
        <v>#REF!</v>
      </c>
      <c r="D204" s="83" t="e">
        <f>#REF!</f>
        <v>#REF!</v>
      </c>
      <c r="E204" s="102" t="e">
        <f>#REF!</f>
        <v>#REF!</v>
      </c>
    </row>
    <row r="205" spans="1:5" ht="13.5">
      <c r="A205" s="126" t="s">
        <v>283</v>
      </c>
      <c r="B205" s="83" t="e">
        <f>#REF!</f>
        <v>#REF!</v>
      </c>
      <c r="C205" s="84" t="e">
        <f t="shared" si="7"/>
        <v>#REF!</v>
      </c>
      <c r="D205" s="83" t="e">
        <f>#REF!</f>
        <v>#REF!</v>
      </c>
      <c r="E205" s="102" t="e">
        <f>#REF!</f>
        <v>#REF!</v>
      </c>
    </row>
    <row r="206" spans="1:5" ht="13.5">
      <c r="A206" s="126" t="s">
        <v>284</v>
      </c>
      <c r="B206" s="83" t="e">
        <f>#REF!</f>
        <v>#REF!</v>
      </c>
      <c r="C206" s="84" t="e">
        <f t="shared" si="7"/>
        <v>#REF!</v>
      </c>
      <c r="D206" s="83" t="e">
        <f>#REF!</f>
        <v>#REF!</v>
      </c>
      <c r="E206" s="102" t="e">
        <f>#REF!</f>
        <v>#REF!</v>
      </c>
    </row>
    <row r="207" spans="1:5" ht="13.5">
      <c r="A207" s="126" t="s">
        <v>285</v>
      </c>
      <c r="B207" s="83" t="e">
        <f>#REF!</f>
        <v>#REF!</v>
      </c>
      <c r="C207" s="84" t="e">
        <f t="shared" si="7"/>
        <v>#REF!</v>
      </c>
      <c r="D207" s="83" t="e">
        <f>#REF!</f>
        <v>#REF!</v>
      </c>
      <c r="E207" s="102" t="e">
        <f>#REF!</f>
        <v>#REF!</v>
      </c>
    </row>
    <row r="208" spans="1:5" ht="14.25" thickBot="1">
      <c r="A208" s="127" t="s">
        <v>286</v>
      </c>
      <c r="B208" s="86" t="e">
        <f>#REF!</f>
        <v>#REF!</v>
      </c>
      <c r="C208" s="87" t="e">
        <f t="shared" si="7"/>
        <v>#REF!</v>
      </c>
      <c r="D208" s="86" t="e">
        <f>#REF!</f>
        <v>#REF!</v>
      </c>
      <c r="E208" s="104" t="e">
        <f>#REF!</f>
        <v>#REF!</v>
      </c>
    </row>
    <row r="209" spans="1:5" ht="14.25" thickBot="1">
      <c r="A209" s="92" t="s">
        <v>121</v>
      </c>
      <c r="B209" s="90" t="e">
        <f>SUM(B140:B208)</f>
        <v>#REF!</v>
      </c>
      <c r="C209" s="90" t="e">
        <f>SUM(C140:C208)</f>
        <v>#REF!</v>
      </c>
      <c r="D209" s="90" t="e">
        <f>SUM(D140:D208)</f>
        <v>#REF!</v>
      </c>
      <c r="E209" s="91" t="e">
        <f>SUM(E140:E208)</f>
        <v>#REF!</v>
      </c>
    </row>
    <row r="210" spans="1:5" ht="13.5">
      <c r="A210" s="72"/>
      <c r="B210" s="70"/>
      <c r="C210" s="70"/>
      <c r="D210" s="70"/>
      <c r="E210" s="70"/>
    </row>
    <row r="211" spans="1:5" ht="14.25" thickBot="1">
      <c r="A211" s="51" t="s">
        <v>122</v>
      </c>
      <c r="B211" s="71"/>
      <c r="C211" s="71"/>
      <c r="D211" s="71"/>
      <c r="E211" s="71"/>
    </row>
    <row r="212" spans="1:5" ht="14.25" thickBot="1">
      <c r="A212" s="133" t="s">
        <v>169</v>
      </c>
      <c r="B212" s="106" t="e">
        <f>#REF!</f>
        <v>#REF!</v>
      </c>
      <c r="C212" s="106" t="e">
        <f>D212+E212</f>
        <v>#REF!</v>
      </c>
      <c r="D212" s="106" t="e">
        <f>#REF!</f>
        <v>#REF!</v>
      </c>
      <c r="E212" s="107" t="e">
        <f>#REF!</f>
        <v>#REF!</v>
      </c>
    </row>
    <row r="213" spans="1:5" ht="14.25" thickBot="1">
      <c r="A213" s="51"/>
      <c r="B213" s="105"/>
      <c r="C213" s="105"/>
      <c r="D213" s="105"/>
      <c r="E213" s="105"/>
    </row>
    <row r="214" spans="1:5" ht="14.25" thickBot="1">
      <c r="A214" s="73" t="s">
        <v>4</v>
      </c>
      <c r="B214" s="80" t="e">
        <f>B62+B136+B209+B212</f>
        <v>#REF!</v>
      </c>
      <c r="C214" s="80" t="e">
        <f>C62+C136+C209+C212</f>
        <v>#REF!</v>
      </c>
      <c r="D214" s="80" t="e">
        <f>D62+D136+D209+D212</f>
        <v>#REF!</v>
      </c>
      <c r="E214" s="88" t="e">
        <f>E62+E136+E209+E212</f>
        <v>#REF!</v>
      </c>
    </row>
  </sheetData>
  <sheetProtection/>
  <mergeCells count="2">
    <mergeCell ref="A1:E1"/>
    <mergeCell ref="B2:E2"/>
  </mergeCells>
  <printOptions horizontalCentered="1"/>
  <pageMargins left="0.7874015748031497" right="0.7874015748031497" top="0.7874015748031497" bottom="0.2755905511811024" header="0.2755905511811024" footer="0.2755905511811024"/>
  <pageSetup horizontalDpi="360" verticalDpi="360" orientation="portrait" paperSize="9" scale="80" r:id="rId1"/>
  <rowBreaks count="2" manualBreakCount="2">
    <brk id="63" max="255" man="1"/>
    <brk id="1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141"/>
  <sheetViews>
    <sheetView zoomScalePageLayoutView="0" workbookViewId="0" topLeftCell="D1">
      <selection activeCell="N6" sqref="N6"/>
    </sheetView>
  </sheetViews>
  <sheetFormatPr defaultColWidth="10.00390625" defaultRowHeight="15.75" customHeight="1"/>
  <cols>
    <col min="1" max="1" width="10.875" style="1" customWidth="1"/>
    <col min="2" max="13" width="12.50390625" style="1" customWidth="1"/>
    <col min="14" max="16384" width="10.00390625" style="1" customWidth="1"/>
  </cols>
  <sheetData>
    <row r="1" spans="1:13" ht="16.5" customHeight="1">
      <c r="A1" s="198" t="s">
        <v>123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0:13" ht="16.5" customHeight="1" thickBot="1">
      <c r="J2" s="210" t="s">
        <v>345</v>
      </c>
      <c r="K2" s="210"/>
      <c r="L2" s="210"/>
      <c r="M2" s="210"/>
    </row>
    <row r="3" spans="1:13" s="3" customFormat="1" ht="16.5" customHeight="1">
      <c r="A3" s="93"/>
      <c r="B3" s="15" t="s">
        <v>5</v>
      </c>
      <c r="C3" s="16" t="s">
        <v>6</v>
      </c>
      <c r="D3" s="16" t="s">
        <v>7</v>
      </c>
      <c r="E3" s="16" t="s">
        <v>8</v>
      </c>
      <c r="F3" s="17" t="s">
        <v>9</v>
      </c>
      <c r="G3" s="2" t="s">
        <v>124</v>
      </c>
      <c r="H3" s="15" t="s">
        <v>10</v>
      </c>
      <c r="I3" s="16" t="s">
        <v>11</v>
      </c>
      <c r="J3" s="16" t="s">
        <v>12</v>
      </c>
      <c r="K3" s="16" t="s">
        <v>13</v>
      </c>
      <c r="L3" s="17" t="s">
        <v>14</v>
      </c>
      <c r="M3" s="2" t="s">
        <v>125</v>
      </c>
    </row>
    <row r="4" spans="1:13" s="3" customFormat="1" ht="16.5" customHeight="1">
      <c r="A4" s="94" t="s">
        <v>25</v>
      </c>
      <c r="B4" s="18">
        <v>546</v>
      </c>
      <c r="C4" s="19">
        <v>519</v>
      </c>
      <c r="D4" s="19">
        <v>565</v>
      </c>
      <c r="E4" s="19">
        <v>576</v>
      </c>
      <c r="F4" s="20">
        <v>526</v>
      </c>
      <c r="G4" s="11">
        <f>SUM(B4:F4)</f>
        <v>2732</v>
      </c>
      <c r="H4" s="27">
        <v>570</v>
      </c>
      <c r="I4" s="28">
        <v>605</v>
      </c>
      <c r="J4" s="28">
        <v>535</v>
      </c>
      <c r="K4" s="28">
        <v>540</v>
      </c>
      <c r="L4" s="29">
        <v>528</v>
      </c>
      <c r="M4" s="11">
        <f>SUM(H4:L4)</f>
        <v>2778</v>
      </c>
    </row>
    <row r="5" spans="1:13" s="3" customFormat="1" ht="16.5" customHeight="1">
      <c r="A5" s="95" t="s">
        <v>26</v>
      </c>
      <c r="B5" s="21">
        <v>479</v>
      </c>
      <c r="C5" s="22">
        <v>513</v>
      </c>
      <c r="D5" s="22">
        <v>503</v>
      </c>
      <c r="E5" s="22">
        <v>536</v>
      </c>
      <c r="F5" s="23">
        <v>551</v>
      </c>
      <c r="G5" s="11">
        <f>SUM(B5:F5)</f>
        <v>2582</v>
      </c>
      <c r="H5" s="27">
        <v>561</v>
      </c>
      <c r="I5" s="28">
        <v>516</v>
      </c>
      <c r="J5" s="28">
        <v>486</v>
      </c>
      <c r="K5" s="28">
        <v>517</v>
      </c>
      <c r="L5" s="29">
        <v>537</v>
      </c>
      <c r="M5" s="11">
        <f>SUM(H5:L5)</f>
        <v>2617</v>
      </c>
    </row>
    <row r="6" spans="1:13" s="3" customFormat="1" ht="16.5" customHeight="1" thickBot="1">
      <c r="A6" s="96" t="s">
        <v>126</v>
      </c>
      <c r="B6" s="24">
        <v>1025</v>
      </c>
      <c r="C6" s="25">
        <v>1032</v>
      </c>
      <c r="D6" s="25">
        <v>1068</v>
      </c>
      <c r="E6" s="25">
        <v>1112</v>
      </c>
      <c r="F6" s="26">
        <v>1077</v>
      </c>
      <c r="G6" s="24">
        <f>SUM(G4:G5)</f>
        <v>5314</v>
      </c>
      <c r="H6" s="24">
        <v>1131</v>
      </c>
      <c r="I6" s="25">
        <v>1121</v>
      </c>
      <c r="J6" s="25">
        <v>1021</v>
      </c>
      <c r="K6" s="25">
        <v>1065</v>
      </c>
      <c r="L6" s="26">
        <v>1065</v>
      </c>
      <c r="M6" s="100">
        <f>SUM(M4:M5)</f>
        <v>5395</v>
      </c>
    </row>
    <row r="7" spans="1:13" s="3" customFormat="1" ht="16.5" customHeight="1">
      <c r="A7" s="93"/>
      <c r="B7" s="15" t="s">
        <v>15</v>
      </c>
      <c r="C7" s="16" t="s">
        <v>16</v>
      </c>
      <c r="D7" s="16" t="s">
        <v>17</v>
      </c>
      <c r="E7" s="16" t="s">
        <v>18</v>
      </c>
      <c r="F7" s="17" t="s">
        <v>19</v>
      </c>
      <c r="G7" s="2" t="s">
        <v>127</v>
      </c>
      <c r="H7" s="33" t="s">
        <v>20</v>
      </c>
      <c r="I7" s="34" t="s">
        <v>21</v>
      </c>
      <c r="J7" s="34" t="s">
        <v>22</v>
      </c>
      <c r="K7" s="34" t="s">
        <v>23</v>
      </c>
      <c r="L7" s="35" t="s">
        <v>24</v>
      </c>
      <c r="M7" s="4" t="s">
        <v>128</v>
      </c>
    </row>
    <row r="8" spans="1:13" s="3" customFormat="1" ht="16.5" customHeight="1">
      <c r="A8" s="94" t="s">
        <v>25</v>
      </c>
      <c r="B8" s="27">
        <v>601</v>
      </c>
      <c r="C8" s="28">
        <v>558</v>
      </c>
      <c r="D8" s="28">
        <v>604</v>
      </c>
      <c r="E8" s="28">
        <v>591</v>
      </c>
      <c r="F8" s="29">
        <v>571</v>
      </c>
      <c r="G8" s="11">
        <f>SUM(B8:F8)</f>
        <v>2925</v>
      </c>
      <c r="H8" s="27">
        <v>606</v>
      </c>
      <c r="I8" s="28">
        <v>590</v>
      </c>
      <c r="J8" s="28">
        <v>584</v>
      </c>
      <c r="K8" s="28">
        <v>552</v>
      </c>
      <c r="L8" s="29">
        <v>585</v>
      </c>
      <c r="M8" s="11">
        <f>SUM(H8:L8)</f>
        <v>2917</v>
      </c>
    </row>
    <row r="9" spans="1:13" s="3" customFormat="1" ht="16.5" customHeight="1">
      <c r="A9" s="95" t="s">
        <v>26</v>
      </c>
      <c r="B9" s="27">
        <v>539</v>
      </c>
      <c r="C9" s="28">
        <v>525</v>
      </c>
      <c r="D9" s="28">
        <v>595</v>
      </c>
      <c r="E9" s="28">
        <v>570</v>
      </c>
      <c r="F9" s="29">
        <v>614</v>
      </c>
      <c r="G9" s="11">
        <f>SUM(B9:F9)</f>
        <v>2843</v>
      </c>
      <c r="H9" s="27">
        <v>550</v>
      </c>
      <c r="I9" s="28">
        <v>614</v>
      </c>
      <c r="J9" s="28">
        <v>588</v>
      </c>
      <c r="K9" s="28">
        <v>546</v>
      </c>
      <c r="L9" s="29">
        <v>510</v>
      </c>
      <c r="M9" s="11">
        <f>SUM(H9:L9)</f>
        <v>2808</v>
      </c>
    </row>
    <row r="10" spans="1:13" s="3" customFormat="1" ht="16.5" customHeight="1" thickBot="1">
      <c r="A10" s="96" t="s">
        <v>126</v>
      </c>
      <c r="B10" s="30">
        <v>1140</v>
      </c>
      <c r="C10" s="31">
        <v>1083</v>
      </c>
      <c r="D10" s="31">
        <v>1199</v>
      </c>
      <c r="E10" s="31">
        <v>1161</v>
      </c>
      <c r="F10" s="32">
        <v>1185</v>
      </c>
      <c r="G10" s="30">
        <f>SUM(G8:G9)</f>
        <v>5768</v>
      </c>
      <c r="H10" s="30">
        <v>1156</v>
      </c>
      <c r="I10" s="31">
        <v>1204</v>
      </c>
      <c r="J10" s="31">
        <v>1172</v>
      </c>
      <c r="K10" s="31">
        <v>1098</v>
      </c>
      <c r="L10" s="32">
        <v>1095</v>
      </c>
      <c r="M10" s="12">
        <f>SUM(M8:M9)</f>
        <v>5725</v>
      </c>
    </row>
    <row r="11" spans="1:13" s="3" customFormat="1" ht="16.5" customHeight="1">
      <c r="A11" s="93"/>
      <c r="B11" s="33" t="s">
        <v>27</v>
      </c>
      <c r="C11" s="34" t="s">
        <v>28</v>
      </c>
      <c r="D11" s="34" t="s">
        <v>29</v>
      </c>
      <c r="E11" s="34" t="s">
        <v>30</v>
      </c>
      <c r="F11" s="35" t="s">
        <v>31</v>
      </c>
      <c r="G11" s="4" t="s">
        <v>129</v>
      </c>
      <c r="H11" s="33" t="s">
        <v>32</v>
      </c>
      <c r="I11" s="34" t="s">
        <v>33</v>
      </c>
      <c r="J11" s="34" t="s">
        <v>34</v>
      </c>
      <c r="K11" s="34" t="s">
        <v>35</v>
      </c>
      <c r="L11" s="35" t="s">
        <v>36</v>
      </c>
      <c r="M11" s="4" t="s">
        <v>130</v>
      </c>
    </row>
    <row r="12" spans="1:13" s="3" customFormat="1" ht="16.5" customHeight="1">
      <c r="A12" s="94" t="s">
        <v>25</v>
      </c>
      <c r="B12" s="36">
        <v>505</v>
      </c>
      <c r="C12" s="37">
        <v>530</v>
      </c>
      <c r="D12" s="37">
        <v>516</v>
      </c>
      <c r="E12" s="37">
        <v>543</v>
      </c>
      <c r="F12" s="38">
        <v>543</v>
      </c>
      <c r="G12" s="9">
        <f>SUM(B12:F12)</f>
        <v>2637</v>
      </c>
      <c r="H12" s="36">
        <v>575</v>
      </c>
      <c r="I12" s="37">
        <v>634</v>
      </c>
      <c r="J12" s="37">
        <v>647</v>
      </c>
      <c r="K12" s="37">
        <v>613</v>
      </c>
      <c r="L12" s="38">
        <v>653</v>
      </c>
      <c r="M12" s="9">
        <f>SUM(H12:L12)</f>
        <v>3122</v>
      </c>
    </row>
    <row r="13" spans="1:13" s="3" customFormat="1" ht="16.5" customHeight="1">
      <c r="A13" s="95" t="s">
        <v>26</v>
      </c>
      <c r="B13" s="36">
        <v>508</v>
      </c>
      <c r="C13" s="37">
        <v>477</v>
      </c>
      <c r="D13" s="37">
        <v>474</v>
      </c>
      <c r="E13" s="37">
        <v>482</v>
      </c>
      <c r="F13" s="38">
        <v>506</v>
      </c>
      <c r="G13" s="9">
        <f>SUM(B13:F13)</f>
        <v>2447</v>
      </c>
      <c r="H13" s="36">
        <v>532</v>
      </c>
      <c r="I13" s="37">
        <v>574</v>
      </c>
      <c r="J13" s="37">
        <v>561</v>
      </c>
      <c r="K13" s="37">
        <v>604</v>
      </c>
      <c r="L13" s="38">
        <v>614</v>
      </c>
      <c r="M13" s="9">
        <f>SUM(H13:L13)</f>
        <v>2885</v>
      </c>
    </row>
    <row r="14" spans="1:13" s="3" customFormat="1" ht="16.5" customHeight="1" thickBot="1">
      <c r="A14" s="96" t="s">
        <v>126</v>
      </c>
      <c r="B14" s="39">
        <v>1013</v>
      </c>
      <c r="C14" s="40">
        <v>990</v>
      </c>
      <c r="D14" s="40">
        <v>990</v>
      </c>
      <c r="E14" s="40">
        <v>1025</v>
      </c>
      <c r="F14" s="41">
        <v>1049</v>
      </c>
      <c r="G14" s="39">
        <f>SUM(G12:G13)</f>
        <v>5084</v>
      </c>
      <c r="H14" s="39">
        <v>1107</v>
      </c>
      <c r="I14" s="40">
        <v>1208</v>
      </c>
      <c r="J14" s="40">
        <v>1208</v>
      </c>
      <c r="K14" s="40">
        <v>1217</v>
      </c>
      <c r="L14" s="41">
        <v>1267</v>
      </c>
      <c r="M14" s="10">
        <f>SUM(M12:M13)</f>
        <v>6007</v>
      </c>
    </row>
    <row r="15" spans="1:13" s="3" customFormat="1" ht="16.5" customHeight="1">
      <c r="A15" s="93"/>
      <c r="B15" s="33" t="s">
        <v>37</v>
      </c>
      <c r="C15" s="34" t="s">
        <v>38</v>
      </c>
      <c r="D15" s="34" t="s">
        <v>39</v>
      </c>
      <c r="E15" s="34" t="s">
        <v>40</v>
      </c>
      <c r="F15" s="35" t="s">
        <v>41</v>
      </c>
      <c r="G15" s="4" t="s">
        <v>131</v>
      </c>
      <c r="H15" s="33" t="s">
        <v>42</v>
      </c>
      <c r="I15" s="34" t="s">
        <v>43</v>
      </c>
      <c r="J15" s="34" t="s">
        <v>44</v>
      </c>
      <c r="K15" s="34" t="s">
        <v>45</v>
      </c>
      <c r="L15" s="35" t="s">
        <v>46</v>
      </c>
      <c r="M15" s="4" t="s">
        <v>132</v>
      </c>
    </row>
    <row r="16" spans="1:13" s="3" customFormat="1" ht="16.5" customHeight="1">
      <c r="A16" s="94" t="s">
        <v>25</v>
      </c>
      <c r="B16" s="36">
        <v>679</v>
      </c>
      <c r="C16" s="37">
        <v>680</v>
      </c>
      <c r="D16" s="37">
        <v>651</v>
      </c>
      <c r="E16" s="37">
        <v>698</v>
      </c>
      <c r="F16" s="38">
        <v>753</v>
      </c>
      <c r="G16" s="9">
        <f>SUM(B16:F16)</f>
        <v>3461</v>
      </c>
      <c r="H16" s="36">
        <v>788</v>
      </c>
      <c r="I16" s="37">
        <v>773</v>
      </c>
      <c r="J16" s="37">
        <v>810</v>
      </c>
      <c r="K16" s="37">
        <v>903</v>
      </c>
      <c r="L16" s="38">
        <v>926</v>
      </c>
      <c r="M16" s="9">
        <f>SUM(H16:L16)</f>
        <v>4200</v>
      </c>
    </row>
    <row r="17" spans="1:13" s="3" customFormat="1" ht="16.5" customHeight="1">
      <c r="A17" s="95" t="s">
        <v>26</v>
      </c>
      <c r="B17" s="36">
        <v>631</v>
      </c>
      <c r="C17" s="37">
        <v>687</v>
      </c>
      <c r="D17" s="37">
        <v>667</v>
      </c>
      <c r="E17" s="37">
        <v>647</v>
      </c>
      <c r="F17" s="38">
        <v>697</v>
      </c>
      <c r="G17" s="9">
        <f>SUM(B17:F17)</f>
        <v>3329</v>
      </c>
      <c r="H17" s="36">
        <v>711</v>
      </c>
      <c r="I17" s="37">
        <v>780</v>
      </c>
      <c r="J17" s="37">
        <v>773</v>
      </c>
      <c r="K17" s="37">
        <v>808</v>
      </c>
      <c r="L17" s="38">
        <v>836</v>
      </c>
      <c r="M17" s="9">
        <f>SUM(H17:L17)</f>
        <v>3908</v>
      </c>
    </row>
    <row r="18" spans="1:13" s="3" customFormat="1" ht="16.5" customHeight="1" thickBot="1">
      <c r="A18" s="96" t="s">
        <v>126</v>
      </c>
      <c r="B18" s="39">
        <v>1310</v>
      </c>
      <c r="C18" s="40">
        <v>1367</v>
      </c>
      <c r="D18" s="40">
        <v>1318</v>
      </c>
      <c r="E18" s="40">
        <v>1345</v>
      </c>
      <c r="F18" s="41">
        <v>1450</v>
      </c>
      <c r="G18" s="39">
        <f>SUM(G16:G17)</f>
        <v>6790</v>
      </c>
      <c r="H18" s="39">
        <v>1499</v>
      </c>
      <c r="I18" s="40">
        <v>1553</v>
      </c>
      <c r="J18" s="40">
        <v>1583</v>
      </c>
      <c r="K18" s="40">
        <v>1711</v>
      </c>
      <c r="L18" s="41">
        <v>1762</v>
      </c>
      <c r="M18" s="10">
        <f>SUM(M16:M17)</f>
        <v>8108</v>
      </c>
    </row>
    <row r="19" spans="1:13" s="3" customFormat="1" ht="16.5" customHeight="1">
      <c r="A19" s="93"/>
      <c r="B19" s="33" t="s">
        <v>47</v>
      </c>
      <c r="C19" s="34" t="s">
        <v>48</v>
      </c>
      <c r="D19" s="34" t="s">
        <v>49</v>
      </c>
      <c r="E19" s="34" t="s">
        <v>50</v>
      </c>
      <c r="F19" s="35" t="s">
        <v>51</v>
      </c>
      <c r="G19" s="4" t="s">
        <v>133</v>
      </c>
      <c r="H19" s="33" t="s">
        <v>52</v>
      </c>
      <c r="I19" s="34" t="s">
        <v>53</v>
      </c>
      <c r="J19" s="34" t="s">
        <v>54</v>
      </c>
      <c r="K19" s="34" t="s">
        <v>55</v>
      </c>
      <c r="L19" s="35" t="s">
        <v>56</v>
      </c>
      <c r="M19" s="4" t="s">
        <v>134</v>
      </c>
    </row>
    <row r="20" spans="1:13" s="3" customFormat="1" ht="16.5" customHeight="1">
      <c r="A20" s="94" t="s">
        <v>25</v>
      </c>
      <c r="B20" s="36">
        <v>966</v>
      </c>
      <c r="C20" s="37">
        <v>943</v>
      </c>
      <c r="D20" s="37">
        <v>875</v>
      </c>
      <c r="E20" s="37">
        <v>817</v>
      </c>
      <c r="F20" s="38">
        <v>774</v>
      </c>
      <c r="G20" s="9">
        <f>SUM(B20:F20)</f>
        <v>4375</v>
      </c>
      <c r="H20" s="36">
        <v>811</v>
      </c>
      <c r="I20" s="37">
        <v>720</v>
      </c>
      <c r="J20" s="37">
        <v>680</v>
      </c>
      <c r="K20" s="37">
        <v>731</v>
      </c>
      <c r="L20" s="38">
        <v>794</v>
      </c>
      <c r="M20" s="9">
        <f>SUM(H20:L20)</f>
        <v>3736</v>
      </c>
    </row>
    <row r="21" spans="1:13" s="3" customFormat="1" ht="16.5" customHeight="1">
      <c r="A21" s="95" t="s">
        <v>26</v>
      </c>
      <c r="B21" s="36">
        <v>952</v>
      </c>
      <c r="C21" s="37">
        <v>888</v>
      </c>
      <c r="D21" s="37">
        <v>881</v>
      </c>
      <c r="E21" s="37">
        <v>810</v>
      </c>
      <c r="F21" s="38">
        <v>782</v>
      </c>
      <c r="G21" s="9">
        <f>SUM(B21:F21)</f>
        <v>4313</v>
      </c>
      <c r="H21" s="36">
        <v>783</v>
      </c>
      <c r="I21" s="37">
        <v>713</v>
      </c>
      <c r="J21" s="37">
        <v>615</v>
      </c>
      <c r="K21" s="37">
        <v>692</v>
      </c>
      <c r="L21" s="38">
        <v>742</v>
      </c>
      <c r="M21" s="9">
        <f>SUM(H21:L21)</f>
        <v>3545</v>
      </c>
    </row>
    <row r="22" spans="1:13" s="3" customFormat="1" ht="16.5" customHeight="1" thickBot="1">
      <c r="A22" s="96" t="s">
        <v>126</v>
      </c>
      <c r="B22" s="39">
        <v>1918</v>
      </c>
      <c r="C22" s="40">
        <v>1831</v>
      </c>
      <c r="D22" s="40">
        <v>1756</v>
      </c>
      <c r="E22" s="40">
        <v>1627</v>
      </c>
      <c r="F22" s="41">
        <v>1556</v>
      </c>
      <c r="G22" s="39">
        <f>SUM(G20:G21)</f>
        <v>8688</v>
      </c>
      <c r="H22" s="39">
        <v>1594</v>
      </c>
      <c r="I22" s="40">
        <v>1433</v>
      </c>
      <c r="J22" s="40">
        <v>1295</v>
      </c>
      <c r="K22" s="40">
        <v>1423</v>
      </c>
      <c r="L22" s="41">
        <v>1536</v>
      </c>
      <c r="M22" s="10">
        <f>SUM(M20:M21)</f>
        <v>7281</v>
      </c>
    </row>
    <row r="23" spans="1:13" s="3" customFormat="1" ht="16.5" customHeight="1">
      <c r="A23" s="93"/>
      <c r="B23" s="33" t="s">
        <v>57</v>
      </c>
      <c r="C23" s="34" t="s">
        <v>58</v>
      </c>
      <c r="D23" s="34" t="s">
        <v>59</v>
      </c>
      <c r="E23" s="34" t="s">
        <v>60</v>
      </c>
      <c r="F23" s="35" t="s">
        <v>61</v>
      </c>
      <c r="G23" s="4" t="s">
        <v>135</v>
      </c>
      <c r="H23" s="33" t="s">
        <v>62</v>
      </c>
      <c r="I23" s="34" t="s">
        <v>63</v>
      </c>
      <c r="J23" s="34" t="s">
        <v>64</v>
      </c>
      <c r="K23" s="34" t="s">
        <v>65</v>
      </c>
      <c r="L23" s="35" t="s">
        <v>66</v>
      </c>
      <c r="M23" s="4" t="s">
        <v>136</v>
      </c>
    </row>
    <row r="24" spans="1:13" s="3" customFormat="1" ht="16.5" customHeight="1">
      <c r="A24" s="94" t="s">
        <v>25</v>
      </c>
      <c r="B24" s="36">
        <v>716</v>
      </c>
      <c r="C24" s="37">
        <v>732</v>
      </c>
      <c r="D24" s="37">
        <v>685</v>
      </c>
      <c r="E24" s="37">
        <v>707</v>
      </c>
      <c r="F24" s="38">
        <v>641</v>
      </c>
      <c r="G24" s="9">
        <f>SUM(B24:F24)</f>
        <v>3481</v>
      </c>
      <c r="H24" s="36">
        <v>694</v>
      </c>
      <c r="I24" s="37">
        <v>657</v>
      </c>
      <c r="J24" s="37">
        <v>737</v>
      </c>
      <c r="K24" s="37">
        <v>716</v>
      </c>
      <c r="L24" s="38">
        <v>673</v>
      </c>
      <c r="M24" s="9">
        <f>SUM(H24:L24)</f>
        <v>3477</v>
      </c>
    </row>
    <row r="25" spans="1:13" s="3" customFormat="1" ht="16.5" customHeight="1">
      <c r="A25" s="95" t="s">
        <v>26</v>
      </c>
      <c r="B25" s="36">
        <v>673</v>
      </c>
      <c r="C25" s="37">
        <v>728</v>
      </c>
      <c r="D25" s="37">
        <v>641</v>
      </c>
      <c r="E25" s="37">
        <v>647</v>
      </c>
      <c r="F25" s="38">
        <v>727</v>
      </c>
      <c r="G25" s="9">
        <f>SUM(B25:F25)</f>
        <v>3416</v>
      </c>
      <c r="H25" s="36">
        <v>780</v>
      </c>
      <c r="I25" s="37">
        <v>738</v>
      </c>
      <c r="J25" s="37">
        <v>698</v>
      </c>
      <c r="K25" s="37">
        <v>690</v>
      </c>
      <c r="L25" s="38">
        <v>780</v>
      </c>
      <c r="M25" s="9">
        <f>SUM(H25:L25)</f>
        <v>3686</v>
      </c>
    </row>
    <row r="26" spans="1:13" s="3" customFormat="1" ht="16.5" customHeight="1" thickBot="1">
      <c r="A26" s="96" t="s">
        <v>126</v>
      </c>
      <c r="B26" s="39">
        <v>1389</v>
      </c>
      <c r="C26" s="40">
        <v>1460</v>
      </c>
      <c r="D26" s="40">
        <v>1326</v>
      </c>
      <c r="E26" s="40">
        <v>1354</v>
      </c>
      <c r="F26" s="41">
        <v>1368</v>
      </c>
      <c r="G26" s="10">
        <f>SUM(G24:G25)</f>
        <v>6897</v>
      </c>
      <c r="H26" s="39">
        <v>1474</v>
      </c>
      <c r="I26" s="40">
        <v>1395</v>
      </c>
      <c r="J26" s="40">
        <v>1435</v>
      </c>
      <c r="K26" s="40">
        <v>1406</v>
      </c>
      <c r="L26" s="41">
        <v>1453</v>
      </c>
      <c r="M26" s="10">
        <f>SUM(M24:M25)</f>
        <v>7163</v>
      </c>
    </row>
    <row r="27" spans="1:13" s="3" customFormat="1" ht="16.5" customHeight="1">
      <c r="A27" s="93"/>
      <c r="B27" s="42" t="s">
        <v>67</v>
      </c>
      <c r="C27" s="43" t="s">
        <v>68</v>
      </c>
      <c r="D27" s="43" t="s">
        <v>69</v>
      </c>
      <c r="E27" s="43" t="s">
        <v>70</v>
      </c>
      <c r="F27" s="44" t="s">
        <v>71</v>
      </c>
      <c r="G27" s="13" t="s">
        <v>137</v>
      </c>
      <c r="H27" s="45" t="s">
        <v>72</v>
      </c>
      <c r="I27" s="46" t="s">
        <v>73</v>
      </c>
      <c r="J27" s="46" t="s">
        <v>74</v>
      </c>
      <c r="K27" s="46" t="s">
        <v>75</v>
      </c>
      <c r="L27" s="47" t="s">
        <v>76</v>
      </c>
      <c r="M27" s="14" t="s">
        <v>138</v>
      </c>
    </row>
    <row r="28" spans="1:13" s="3" customFormat="1" ht="16.5" customHeight="1">
      <c r="A28" s="94" t="s">
        <v>25</v>
      </c>
      <c r="B28" s="36">
        <v>753</v>
      </c>
      <c r="C28" s="37">
        <v>866</v>
      </c>
      <c r="D28" s="37">
        <v>871</v>
      </c>
      <c r="E28" s="37">
        <v>988</v>
      </c>
      <c r="F28" s="38">
        <v>1103</v>
      </c>
      <c r="G28" s="9">
        <f>SUM(B28:F28)</f>
        <v>4581</v>
      </c>
      <c r="H28" s="36">
        <v>1135</v>
      </c>
      <c r="I28" s="37">
        <v>1227</v>
      </c>
      <c r="J28" s="37">
        <v>887</v>
      </c>
      <c r="K28" s="37">
        <v>635</v>
      </c>
      <c r="L28" s="38">
        <v>740</v>
      </c>
      <c r="M28" s="9">
        <f>SUM(H28:L28)</f>
        <v>4624</v>
      </c>
    </row>
    <row r="29" spans="1:13" s="3" customFormat="1" ht="16.5" customHeight="1">
      <c r="A29" s="95" t="s">
        <v>26</v>
      </c>
      <c r="B29" s="36">
        <v>806</v>
      </c>
      <c r="C29" s="37">
        <v>929</v>
      </c>
      <c r="D29" s="37">
        <v>982</v>
      </c>
      <c r="E29" s="37">
        <v>1082</v>
      </c>
      <c r="F29" s="38">
        <v>1192</v>
      </c>
      <c r="G29" s="9">
        <f>SUM(B29:F29)</f>
        <v>4991</v>
      </c>
      <c r="H29" s="36">
        <v>1373</v>
      </c>
      <c r="I29" s="37">
        <v>1274</v>
      </c>
      <c r="J29" s="37">
        <v>949</v>
      </c>
      <c r="K29" s="37">
        <v>644</v>
      </c>
      <c r="L29" s="38">
        <v>882</v>
      </c>
      <c r="M29" s="9">
        <f>SUM(H29:L29)</f>
        <v>5122</v>
      </c>
    </row>
    <row r="30" spans="1:13" s="3" customFormat="1" ht="16.5" customHeight="1" thickBot="1">
      <c r="A30" s="96" t="s">
        <v>126</v>
      </c>
      <c r="B30" s="39">
        <v>1559</v>
      </c>
      <c r="C30" s="40">
        <v>1795</v>
      </c>
      <c r="D30" s="40">
        <v>1853</v>
      </c>
      <c r="E30" s="40">
        <v>2070</v>
      </c>
      <c r="F30" s="41">
        <v>2295</v>
      </c>
      <c r="G30" s="10">
        <f>SUM(G28:G29)</f>
        <v>9572</v>
      </c>
      <c r="H30" s="39">
        <v>2508</v>
      </c>
      <c r="I30" s="40">
        <v>2501</v>
      </c>
      <c r="J30" s="40">
        <v>1836</v>
      </c>
      <c r="K30" s="40">
        <v>1279</v>
      </c>
      <c r="L30" s="41">
        <v>1622</v>
      </c>
      <c r="M30" s="134">
        <f>SUM(M28:M29)</f>
        <v>9746</v>
      </c>
    </row>
    <row r="31" spans="1:13" s="3" customFormat="1" ht="16.5" customHeight="1">
      <c r="A31" s="93"/>
      <c r="B31" s="45" t="s">
        <v>77</v>
      </c>
      <c r="C31" s="46" t="s">
        <v>78</v>
      </c>
      <c r="D31" s="46" t="s">
        <v>79</v>
      </c>
      <c r="E31" s="46" t="s">
        <v>80</v>
      </c>
      <c r="F31" s="47" t="s">
        <v>81</v>
      </c>
      <c r="G31" s="14" t="s">
        <v>139</v>
      </c>
      <c r="H31" s="45" t="s">
        <v>82</v>
      </c>
      <c r="I31" s="46" t="s">
        <v>83</v>
      </c>
      <c r="J31" s="46" t="s">
        <v>84</v>
      </c>
      <c r="K31" s="46" t="s">
        <v>85</v>
      </c>
      <c r="L31" s="47" t="s">
        <v>86</v>
      </c>
      <c r="M31" s="14" t="s">
        <v>140</v>
      </c>
    </row>
    <row r="32" spans="1:13" s="3" customFormat="1" ht="16.5" customHeight="1">
      <c r="A32" s="94" t="s">
        <v>25</v>
      </c>
      <c r="B32" s="36">
        <v>770</v>
      </c>
      <c r="C32" s="37">
        <v>735</v>
      </c>
      <c r="D32" s="37">
        <v>825</v>
      </c>
      <c r="E32" s="37">
        <v>652</v>
      </c>
      <c r="F32" s="38">
        <v>603</v>
      </c>
      <c r="G32" s="9">
        <f>SUM(B32:F32)</f>
        <v>3585</v>
      </c>
      <c r="H32" s="36">
        <v>546</v>
      </c>
      <c r="I32" s="37">
        <v>596</v>
      </c>
      <c r="J32" s="37">
        <v>611</v>
      </c>
      <c r="K32" s="37">
        <v>580</v>
      </c>
      <c r="L32" s="38">
        <v>458</v>
      </c>
      <c r="M32" s="9">
        <f>SUM(H32:L32)</f>
        <v>2791</v>
      </c>
    </row>
    <row r="33" spans="1:13" s="3" customFormat="1" ht="16.5" customHeight="1">
      <c r="A33" s="95" t="s">
        <v>26</v>
      </c>
      <c r="B33" s="36">
        <v>833</v>
      </c>
      <c r="C33" s="37">
        <v>817</v>
      </c>
      <c r="D33" s="37">
        <v>1010</v>
      </c>
      <c r="E33" s="37">
        <v>858</v>
      </c>
      <c r="F33" s="38">
        <v>800</v>
      </c>
      <c r="G33" s="9">
        <f>SUM(B33:F33)</f>
        <v>4318</v>
      </c>
      <c r="H33" s="36">
        <v>710</v>
      </c>
      <c r="I33" s="37">
        <v>847</v>
      </c>
      <c r="J33" s="37">
        <v>763</v>
      </c>
      <c r="K33" s="37">
        <v>816</v>
      </c>
      <c r="L33" s="38">
        <v>734</v>
      </c>
      <c r="M33" s="9">
        <f>SUM(H33:L33)</f>
        <v>3870</v>
      </c>
    </row>
    <row r="34" spans="1:17" s="3" customFormat="1" ht="16.5" customHeight="1" thickBot="1">
      <c r="A34" s="96" t="s">
        <v>126</v>
      </c>
      <c r="B34" s="39">
        <v>1603</v>
      </c>
      <c r="C34" s="40">
        <v>1552</v>
      </c>
      <c r="D34" s="40">
        <v>1835</v>
      </c>
      <c r="E34" s="40">
        <v>1510</v>
      </c>
      <c r="F34" s="41">
        <v>1403</v>
      </c>
      <c r="G34" s="10">
        <f>SUM(G32:G33)</f>
        <v>7903</v>
      </c>
      <c r="H34" s="39">
        <v>1256</v>
      </c>
      <c r="I34" s="40">
        <v>1443</v>
      </c>
      <c r="J34" s="40">
        <v>1374</v>
      </c>
      <c r="K34" s="40">
        <v>1396</v>
      </c>
      <c r="L34" s="41">
        <v>1192</v>
      </c>
      <c r="M34" s="10">
        <f>SUM(M32:M33)</f>
        <v>6661</v>
      </c>
      <c r="Q34" s="5"/>
    </row>
    <row r="35" spans="1:13" s="3" customFormat="1" ht="16.5" customHeight="1">
      <c r="A35" s="93"/>
      <c r="B35" s="45" t="s">
        <v>87</v>
      </c>
      <c r="C35" s="46" t="s">
        <v>88</v>
      </c>
      <c r="D35" s="46" t="s">
        <v>89</v>
      </c>
      <c r="E35" s="46" t="s">
        <v>90</v>
      </c>
      <c r="F35" s="47" t="s">
        <v>91</v>
      </c>
      <c r="G35" s="14" t="s">
        <v>141</v>
      </c>
      <c r="H35" s="45" t="s">
        <v>92</v>
      </c>
      <c r="I35" s="46" t="s">
        <v>93</v>
      </c>
      <c r="J35" s="46" t="s">
        <v>94</v>
      </c>
      <c r="K35" s="46" t="s">
        <v>95</v>
      </c>
      <c r="L35" s="47" t="s">
        <v>96</v>
      </c>
      <c r="M35" s="14" t="s">
        <v>142</v>
      </c>
    </row>
    <row r="36" spans="1:13" s="3" customFormat="1" ht="16.5" customHeight="1">
      <c r="A36" s="94" t="s">
        <v>25</v>
      </c>
      <c r="B36" s="36">
        <v>465</v>
      </c>
      <c r="C36" s="37">
        <v>494</v>
      </c>
      <c r="D36" s="37">
        <v>455</v>
      </c>
      <c r="E36" s="37">
        <v>372</v>
      </c>
      <c r="F36" s="38">
        <v>369</v>
      </c>
      <c r="G36" s="9">
        <f>SUM(B36:F36)</f>
        <v>2155</v>
      </c>
      <c r="H36" s="36">
        <v>308</v>
      </c>
      <c r="I36" s="37">
        <v>285</v>
      </c>
      <c r="J36" s="37">
        <v>210</v>
      </c>
      <c r="K36" s="37">
        <v>202</v>
      </c>
      <c r="L36" s="38">
        <v>156</v>
      </c>
      <c r="M36" s="9">
        <f>SUM(H36:L36)</f>
        <v>1161</v>
      </c>
    </row>
    <row r="37" spans="1:13" s="3" customFormat="1" ht="16.5" customHeight="1">
      <c r="A37" s="95" t="s">
        <v>26</v>
      </c>
      <c r="B37" s="36">
        <v>745</v>
      </c>
      <c r="C37" s="37">
        <v>778</v>
      </c>
      <c r="D37" s="37">
        <v>703</v>
      </c>
      <c r="E37" s="37">
        <v>661</v>
      </c>
      <c r="F37" s="38">
        <v>619</v>
      </c>
      <c r="G37" s="9">
        <f>SUM(B37:F37)</f>
        <v>3506</v>
      </c>
      <c r="H37" s="36">
        <v>599</v>
      </c>
      <c r="I37" s="37">
        <v>546</v>
      </c>
      <c r="J37" s="37">
        <v>508</v>
      </c>
      <c r="K37" s="37">
        <v>458</v>
      </c>
      <c r="L37" s="38">
        <v>410</v>
      </c>
      <c r="M37" s="9">
        <f>SUM(H37:L37)</f>
        <v>2521</v>
      </c>
    </row>
    <row r="38" spans="1:13" s="3" customFormat="1" ht="16.5" customHeight="1" thickBot="1">
      <c r="A38" s="96" t="s">
        <v>126</v>
      </c>
      <c r="B38" s="39">
        <v>1210</v>
      </c>
      <c r="C38" s="40">
        <v>1272</v>
      </c>
      <c r="D38" s="40">
        <v>1158</v>
      </c>
      <c r="E38" s="40">
        <v>1033</v>
      </c>
      <c r="F38" s="41">
        <v>988</v>
      </c>
      <c r="G38" s="10">
        <f>SUM(G36:G37)</f>
        <v>5661</v>
      </c>
      <c r="H38" s="39">
        <v>907</v>
      </c>
      <c r="I38" s="40">
        <v>831</v>
      </c>
      <c r="J38" s="40">
        <v>718</v>
      </c>
      <c r="K38" s="40">
        <v>660</v>
      </c>
      <c r="L38" s="41">
        <v>566</v>
      </c>
      <c r="M38" s="10">
        <f>SUM(M36:M37)</f>
        <v>3682</v>
      </c>
    </row>
    <row r="39" spans="1:13" s="3" customFormat="1" ht="16.5" customHeight="1">
      <c r="A39" s="93"/>
      <c r="B39" s="45" t="s">
        <v>97</v>
      </c>
      <c r="C39" s="46" t="s">
        <v>98</v>
      </c>
      <c r="D39" s="46" t="s">
        <v>99</v>
      </c>
      <c r="E39" s="46" t="s">
        <v>100</v>
      </c>
      <c r="F39" s="47" t="s">
        <v>101</v>
      </c>
      <c r="G39" s="14" t="s">
        <v>143</v>
      </c>
      <c r="H39" s="45" t="s">
        <v>102</v>
      </c>
      <c r="I39" s="46" t="s">
        <v>103</v>
      </c>
      <c r="J39" s="46" t="s">
        <v>104</v>
      </c>
      <c r="K39" s="46" t="s">
        <v>105</v>
      </c>
      <c r="L39" s="47" t="s">
        <v>106</v>
      </c>
      <c r="M39" s="14" t="s">
        <v>144</v>
      </c>
    </row>
    <row r="40" spans="1:13" s="3" customFormat="1" ht="16.5" customHeight="1">
      <c r="A40" s="94" t="s">
        <v>25</v>
      </c>
      <c r="B40" s="36">
        <v>124</v>
      </c>
      <c r="C40" s="37">
        <v>76</v>
      </c>
      <c r="D40" s="37">
        <v>67</v>
      </c>
      <c r="E40" s="37">
        <v>51</v>
      </c>
      <c r="F40" s="38">
        <v>51</v>
      </c>
      <c r="G40" s="9">
        <f>SUM(B40:F40)</f>
        <v>369</v>
      </c>
      <c r="H40" s="36">
        <v>26</v>
      </c>
      <c r="I40" s="37">
        <v>15</v>
      </c>
      <c r="J40" s="37">
        <v>20</v>
      </c>
      <c r="K40" s="37">
        <v>8</v>
      </c>
      <c r="L40" s="38">
        <v>19</v>
      </c>
      <c r="M40" s="9">
        <f>SUM(H40:L40)</f>
        <v>88</v>
      </c>
    </row>
    <row r="41" spans="1:13" s="3" customFormat="1" ht="16.5" customHeight="1">
      <c r="A41" s="95" t="s">
        <v>26</v>
      </c>
      <c r="B41" s="36">
        <v>348</v>
      </c>
      <c r="C41" s="37">
        <v>302</v>
      </c>
      <c r="D41" s="37">
        <v>281</v>
      </c>
      <c r="E41" s="37">
        <v>237</v>
      </c>
      <c r="F41" s="38">
        <v>166</v>
      </c>
      <c r="G41" s="9">
        <f>SUM(B41:F41)</f>
        <v>1334</v>
      </c>
      <c r="H41" s="36">
        <v>129</v>
      </c>
      <c r="I41" s="37">
        <v>96</v>
      </c>
      <c r="J41" s="37">
        <v>74</v>
      </c>
      <c r="K41" s="37">
        <v>57</v>
      </c>
      <c r="L41" s="38">
        <v>104</v>
      </c>
      <c r="M41" s="9">
        <f>SUM(H41:L41)</f>
        <v>460</v>
      </c>
    </row>
    <row r="42" spans="1:13" s="3" customFormat="1" ht="16.5" customHeight="1" thickBot="1">
      <c r="A42" s="96" t="s">
        <v>126</v>
      </c>
      <c r="B42" s="39">
        <v>372</v>
      </c>
      <c r="C42" s="40">
        <v>378</v>
      </c>
      <c r="D42" s="40">
        <v>348</v>
      </c>
      <c r="E42" s="40">
        <v>288</v>
      </c>
      <c r="F42" s="41">
        <v>217</v>
      </c>
      <c r="G42" s="10">
        <f>SUM(G40:G41)</f>
        <v>1703</v>
      </c>
      <c r="H42" s="39">
        <v>155</v>
      </c>
      <c r="I42" s="40">
        <f>I40+I41</f>
        <v>111</v>
      </c>
      <c r="J42" s="40">
        <v>94</v>
      </c>
      <c r="K42" s="40">
        <v>65</v>
      </c>
      <c r="L42" s="41">
        <v>123</v>
      </c>
      <c r="M42" s="10">
        <f>SUM(M40:M41)</f>
        <v>548</v>
      </c>
    </row>
    <row r="43" spans="1:13" ht="16.5" customHeight="1">
      <c r="A43" s="9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6.5" customHeight="1" thickBot="1">
      <c r="A44" s="9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6.5" customHeight="1">
      <c r="A45" s="98"/>
      <c r="B45" s="199" t="s">
        <v>145</v>
      </c>
      <c r="C45" s="199"/>
      <c r="D45" s="200" t="s">
        <v>146</v>
      </c>
      <c r="E45" s="201"/>
      <c r="F45" s="202" t="s">
        <v>147</v>
      </c>
      <c r="G45" s="203"/>
      <c r="H45" s="204" t="s">
        <v>148</v>
      </c>
      <c r="I45" s="205"/>
      <c r="J45" s="206" t="s">
        <v>149</v>
      </c>
      <c r="K45" s="207"/>
      <c r="L45" s="208" t="s">
        <v>150</v>
      </c>
      <c r="M45" s="209"/>
    </row>
    <row r="46" spans="1:13" ht="16.5" customHeight="1">
      <c r="A46" s="99" t="s">
        <v>25</v>
      </c>
      <c r="B46" s="191">
        <f>G4+M4+G8</f>
        <v>8435</v>
      </c>
      <c r="C46" s="191"/>
      <c r="D46" s="192">
        <f>+M8+G12+M12+G16+M16+G20+M20+G24+M24+G28</f>
        <v>35987</v>
      </c>
      <c r="E46" s="191"/>
      <c r="F46" s="192">
        <f>+M28+G32+M32+G36+M36+G40+M40</f>
        <v>14773</v>
      </c>
      <c r="G46" s="193"/>
      <c r="H46" s="194">
        <f>B46+D46+F46</f>
        <v>59195</v>
      </c>
      <c r="I46" s="195"/>
      <c r="J46" s="196">
        <f>G4+M4+G8+M8</f>
        <v>11352</v>
      </c>
      <c r="K46" s="197"/>
      <c r="L46" s="192">
        <f>G28+M28+G32+M32+G36+M36+G40+M40</f>
        <v>19354</v>
      </c>
      <c r="M46" s="193"/>
    </row>
    <row r="47" spans="1:13" ht="16.5" customHeight="1">
      <c r="A47" s="99" t="s">
        <v>26</v>
      </c>
      <c r="B47" s="191">
        <f>G5+M5+G9</f>
        <v>8042</v>
      </c>
      <c r="C47" s="191"/>
      <c r="D47" s="192">
        <f>+M9+G13+M13+G17+M17+G21+M21+G25+M25+G29</f>
        <v>35328</v>
      </c>
      <c r="E47" s="191"/>
      <c r="F47" s="192">
        <f>+M29+G33+M33+G37+M37+G41+M41</f>
        <v>21131</v>
      </c>
      <c r="G47" s="193"/>
      <c r="H47" s="194">
        <f>B47+D47+F47</f>
        <v>64501</v>
      </c>
      <c r="I47" s="195"/>
      <c r="J47" s="196">
        <f>G5+M5+G9+M9</f>
        <v>10850</v>
      </c>
      <c r="K47" s="197"/>
      <c r="L47" s="192">
        <f>G29+M29+G33+M33+G37+M37+G41+M41</f>
        <v>26122</v>
      </c>
      <c r="M47" s="193"/>
    </row>
    <row r="48" spans="1:13" ht="16.5" customHeight="1" thickBot="1">
      <c r="A48" s="96" t="s">
        <v>126</v>
      </c>
      <c r="B48" s="184">
        <f>+B46+B47</f>
        <v>16477</v>
      </c>
      <c r="C48" s="184"/>
      <c r="D48" s="185">
        <f>+D46+D47</f>
        <v>71315</v>
      </c>
      <c r="E48" s="184"/>
      <c r="F48" s="185">
        <f>+F46+F47</f>
        <v>35904</v>
      </c>
      <c r="G48" s="186"/>
      <c r="H48" s="187">
        <f>H46+H47</f>
        <v>123696</v>
      </c>
      <c r="I48" s="188"/>
      <c r="J48" s="189">
        <f>J46+J47</f>
        <v>22202</v>
      </c>
      <c r="K48" s="190"/>
      <c r="L48" s="185">
        <f>L46+L47</f>
        <v>45476</v>
      </c>
      <c r="M48" s="186"/>
    </row>
    <row r="49" spans="1:13" ht="12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="8" customFormat="1" ht="15.75" customHeight="1">
      <c r="A50" s="3"/>
    </row>
    <row r="51" s="8" customFormat="1" ht="15.75" customHeight="1">
      <c r="A51" s="3"/>
    </row>
    <row r="52" s="8" customFormat="1" ht="15.75" customHeight="1">
      <c r="A52" s="3"/>
    </row>
    <row r="53" s="8" customFormat="1" ht="15.75" customHeight="1">
      <c r="A53" s="3"/>
    </row>
    <row r="54" s="8" customFormat="1" ht="15.75" customHeight="1">
      <c r="A54" s="3"/>
    </row>
    <row r="55" s="8" customFormat="1" ht="15.75" customHeight="1">
      <c r="A55" s="3"/>
    </row>
    <row r="56" s="8" customFormat="1" ht="15.75" customHeight="1">
      <c r="A56" s="3"/>
    </row>
    <row r="57" s="8" customFormat="1" ht="15.75" customHeight="1">
      <c r="A57" s="3"/>
    </row>
    <row r="58" s="8" customFormat="1" ht="15.75" customHeight="1">
      <c r="A58" s="3"/>
    </row>
    <row r="59" s="8" customFormat="1" ht="15.75" customHeight="1">
      <c r="A59" s="3"/>
    </row>
    <row r="60" s="8" customFormat="1" ht="15.75" customHeight="1">
      <c r="A60" s="3"/>
    </row>
    <row r="61" s="8" customFormat="1" ht="15.75" customHeight="1">
      <c r="A61" s="3"/>
    </row>
    <row r="62" s="8" customFormat="1" ht="15.75" customHeight="1">
      <c r="A62" s="3"/>
    </row>
    <row r="63" s="8" customFormat="1" ht="15.75" customHeight="1">
      <c r="A63" s="3"/>
    </row>
    <row r="64" s="8" customFormat="1" ht="15.75" customHeight="1">
      <c r="A64" s="3"/>
    </row>
    <row r="65" s="8" customFormat="1" ht="15.75" customHeight="1">
      <c r="A65" s="3"/>
    </row>
    <row r="66" s="8" customFormat="1" ht="15.75" customHeight="1">
      <c r="A66" s="3"/>
    </row>
    <row r="67" s="8" customFormat="1" ht="15.75" customHeight="1">
      <c r="A67" s="3"/>
    </row>
    <row r="68" s="8" customFormat="1" ht="15.75" customHeight="1">
      <c r="A68" s="3"/>
    </row>
    <row r="69" s="8" customFormat="1" ht="15.75" customHeight="1">
      <c r="A69" s="3"/>
    </row>
    <row r="70" s="8" customFormat="1" ht="15.75" customHeight="1">
      <c r="A70" s="3"/>
    </row>
    <row r="71" s="8" customFormat="1" ht="15.75" customHeight="1">
      <c r="A71" s="3"/>
    </row>
    <row r="72" s="8" customFormat="1" ht="15.75" customHeight="1">
      <c r="A72" s="3"/>
    </row>
    <row r="73" s="8" customFormat="1" ht="15.75" customHeight="1">
      <c r="A73" s="3"/>
    </row>
    <row r="74" s="8" customFormat="1" ht="15.75" customHeight="1">
      <c r="A74" s="3"/>
    </row>
    <row r="75" s="8" customFormat="1" ht="15.75" customHeight="1">
      <c r="A75" s="3"/>
    </row>
    <row r="76" s="8" customFormat="1" ht="15.75" customHeight="1">
      <c r="A76" s="3"/>
    </row>
    <row r="77" s="8" customFormat="1" ht="15.75" customHeight="1">
      <c r="A77" s="3"/>
    </row>
    <row r="78" s="8" customFormat="1" ht="15.75" customHeight="1">
      <c r="A78" s="3"/>
    </row>
    <row r="79" s="8" customFormat="1" ht="15.75" customHeight="1">
      <c r="A79" s="3"/>
    </row>
    <row r="80" s="8" customFormat="1" ht="15.75" customHeight="1">
      <c r="A80" s="3"/>
    </row>
    <row r="81" s="8" customFormat="1" ht="15.75" customHeight="1">
      <c r="A81" s="3"/>
    </row>
    <row r="82" s="8" customFormat="1" ht="15.75" customHeight="1">
      <c r="A82" s="3"/>
    </row>
    <row r="83" s="8" customFormat="1" ht="15.75" customHeight="1">
      <c r="A83" s="3"/>
    </row>
    <row r="84" s="8" customFormat="1" ht="15.75" customHeight="1">
      <c r="A84" s="3"/>
    </row>
    <row r="85" s="8" customFormat="1" ht="15.75" customHeight="1">
      <c r="A85" s="3"/>
    </row>
    <row r="86" s="8" customFormat="1" ht="15.75" customHeight="1">
      <c r="A86" s="3"/>
    </row>
    <row r="87" s="8" customFormat="1" ht="15.75" customHeight="1">
      <c r="A87" s="3"/>
    </row>
    <row r="88" s="8" customFormat="1" ht="15.75" customHeight="1">
      <c r="A88" s="3"/>
    </row>
    <row r="89" s="8" customFormat="1" ht="15.75" customHeight="1">
      <c r="A89" s="3"/>
    </row>
    <row r="90" s="8" customFormat="1" ht="15.75" customHeight="1">
      <c r="A90" s="3"/>
    </row>
    <row r="91" s="8" customFormat="1" ht="15.75" customHeight="1">
      <c r="A91" s="3"/>
    </row>
    <row r="92" s="8" customFormat="1" ht="15.75" customHeight="1">
      <c r="A92" s="3"/>
    </row>
    <row r="93" s="8" customFormat="1" ht="15.75" customHeight="1">
      <c r="A93" s="3"/>
    </row>
    <row r="94" s="8" customFormat="1" ht="15.75" customHeight="1">
      <c r="A94" s="3"/>
    </row>
    <row r="95" s="8" customFormat="1" ht="15.75" customHeight="1">
      <c r="A95" s="3"/>
    </row>
    <row r="96" s="8" customFormat="1" ht="15.75" customHeight="1">
      <c r="A96" s="3"/>
    </row>
    <row r="97" s="8" customFormat="1" ht="15.75" customHeight="1">
      <c r="A97" s="3"/>
    </row>
    <row r="98" s="8" customFormat="1" ht="15.75" customHeight="1">
      <c r="A98" s="3"/>
    </row>
    <row r="99" s="8" customFormat="1" ht="15.75" customHeight="1">
      <c r="A99" s="3"/>
    </row>
    <row r="100" s="8" customFormat="1" ht="15.75" customHeight="1">
      <c r="A100" s="3"/>
    </row>
    <row r="101" s="8" customFormat="1" ht="15.75" customHeight="1">
      <c r="A101" s="3"/>
    </row>
    <row r="102" s="8" customFormat="1" ht="15.75" customHeight="1">
      <c r="A102" s="3"/>
    </row>
    <row r="103" s="8" customFormat="1" ht="15.75" customHeight="1">
      <c r="A103" s="3"/>
    </row>
    <row r="104" s="8" customFormat="1" ht="15.75" customHeight="1">
      <c r="A104" s="3"/>
    </row>
    <row r="105" s="8" customFormat="1" ht="15.75" customHeight="1">
      <c r="A105" s="3"/>
    </row>
    <row r="106" s="8" customFormat="1" ht="15.75" customHeight="1">
      <c r="A106" s="3"/>
    </row>
    <row r="107" s="8" customFormat="1" ht="15.75" customHeight="1">
      <c r="A107" s="3"/>
    </row>
    <row r="108" s="8" customFormat="1" ht="15.75" customHeight="1">
      <c r="A108" s="3"/>
    </row>
    <row r="109" s="8" customFormat="1" ht="15.75" customHeight="1">
      <c r="A109" s="3"/>
    </row>
    <row r="110" s="8" customFormat="1" ht="15.75" customHeight="1">
      <c r="A110" s="3"/>
    </row>
    <row r="111" s="8" customFormat="1" ht="15.75" customHeight="1">
      <c r="A111" s="3"/>
    </row>
    <row r="112" s="8" customFormat="1" ht="15.75" customHeight="1">
      <c r="A112" s="3"/>
    </row>
    <row r="113" s="8" customFormat="1" ht="15.75" customHeight="1">
      <c r="A113" s="3"/>
    </row>
    <row r="114" s="8" customFormat="1" ht="15.75" customHeight="1">
      <c r="A114" s="3"/>
    </row>
    <row r="115" s="8" customFormat="1" ht="15.75" customHeight="1">
      <c r="A115" s="3"/>
    </row>
    <row r="116" s="8" customFormat="1" ht="15.75" customHeight="1">
      <c r="A116" s="3"/>
    </row>
    <row r="117" s="8" customFormat="1" ht="15.75" customHeight="1">
      <c r="A117" s="3"/>
    </row>
    <row r="118" s="8" customFormat="1" ht="15.75" customHeight="1">
      <c r="A118" s="3"/>
    </row>
    <row r="119" s="8" customFormat="1" ht="15.75" customHeight="1">
      <c r="A119" s="3"/>
    </row>
    <row r="120" s="8" customFormat="1" ht="15.75" customHeight="1">
      <c r="A120" s="3"/>
    </row>
    <row r="121" s="8" customFormat="1" ht="15.75" customHeight="1">
      <c r="A121" s="3"/>
    </row>
    <row r="122" s="8" customFormat="1" ht="15.75" customHeight="1">
      <c r="A122" s="3"/>
    </row>
    <row r="123" s="8" customFormat="1" ht="15.75" customHeight="1">
      <c r="A123" s="3"/>
    </row>
    <row r="124" s="8" customFormat="1" ht="15.75" customHeight="1">
      <c r="A124" s="3"/>
    </row>
    <row r="125" s="8" customFormat="1" ht="15.75" customHeight="1">
      <c r="A125" s="3"/>
    </row>
    <row r="126" s="8" customFormat="1" ht="15.75" customHeight="1">
      <c r="A126" s="3"/>
    </row>
    <row r="127" s="8" customFormat="1" ht="15.75" customHeight="1">
      <c r="A127" s="3"/>
    </row>
    <row r="128" s="8" customFormat="1" ht="15.75" customHeight="1">
      <c r="A128" s="3"/>
    </row>
    <row r="129" s="8" customFormat="1" ht="15.75" customHeight="1">
      <c r="A129" s="3"/>
    </row>
    <row r="130" s="8" customFormat="1" ht="15.75" customHeight="1">
      <c r="A130" s="3"/>
    </row>
    <row r="131" s="8" customFormat="1" ht="15.75" customHeight="1">
      <c r="A131" s="3"/>
    </row>
    <row r="132" s="8" customFormat="1" ht="15.75" customHeight="1">
      <c r="A132" s="3"/>
    </row>
    <row r="133" s="8" customFormat="1" ht="15.75" customHeight="1">
      <c r="A133" s="3"/>
    </row>
    <row r="134" s="8" customFormat="1" ht="15.75" customHeight="1">
      <c r="A134" s="3"/>
    </row>
    <row r="135" s="8" customFormat="1" ht="15.75" customHeight="1">
      <c r="A135" s="3"/>
    </row>
    <row r="136" s="8" customFormat="1" ht="15.75" customHeight="1">
      <c r="A136" s="3"/>
    </row>
    <row r="137" s="8" customFormat="1" ht="15.75" customHeight="1">
      <c r="A137" s="3"/>
    </row>
    <row r="138" s="8" customFormat="1" ht="15.75" customHeight="1">
      <c r="A138" s="3"/>
    </row>
    <row r="139" s="8" customFormat="1" ht="15.75" customHeight="1">
      <c r="A139" s="3"/>
    </row>
    <row r="140" s="8" customFormat="1" ht="15.75" customHeight="1">
      <c r="A140" s="3"/>
    </row>
    <row r="141" s="8" customFormat="1" ht="15.75" customHeight="1">
      <c r="A141" s="3"/>
    </row>
  </sheetData>
  <sheetProtection/>
  <mergeCells count="26">
    <mergeCell ref="A1:M1"/>
    <mergeCell ref="B45:C45"/>
    <mergeCell ref="D45:E45"/>
    <mergeCell ref="F45:G45"/>
    <mergeCell ref="H45:I45"/>
    <mergeCell ref="J45:K45"/>
    <mergeCell ref="L45:M45"/>
    <mergeCell ref="J2:M2"/>
    <mergeCell ref="B46:C46"/>
    <mergeCell ref="D46:E46"/>
    <mergeCell ref="F46:G46"/>
    <mergeCell ref="H46:I46"/>
    <mergeCell ref="J46:K46"/>
    <mergeCell ref="L46:M46"/>
    <mergeCell ref="B47:C47"/>
    <mergeCell ref="D47:E47"/>
    <mergeCell ref="F47:G47"/>
    <mergeCell ref="H47:I47"/>
    <mergeCell ref="J47:K47"/>
    <mergeCell ref="L47:M47"/>
    <mergeCell ref="B48:C48"/>
    <mergeCell ref="D48:E48"/>
    <mergeCell ref="F48:G48"/>
    <mergeCell ref="H48:I48"/>
    <mergeCell ref="J48:K48"/>
    <mergeCell ref="L48:M48"/>
  </mergeCells>
  <printOptions horizontalCentered="1"/>
  <pageMargins left="0.7874015748031497" right="0.7874015748031497" top="0.7874015748031497" bottom="0.7874015748031497" header="0.5118110236220472" footer="0.5118110236220472"/>
  <pageSetup horizontalDpi="360" verticalDpi="36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1"/>
  <sheetViews>
    <sheetView zoomScalePageLayoutView="0" workbookViewId="0" topLeftCell="A4">
      <selection activeCell="A1" sqref="A1:IV16384"/>
    </sheetView>
  </sheetViews>
  <sheetFormatPr defaultColWidth="10.00390625" defaultRowHeight="15.75" customHeight="1"/>
  <cols>
    <col min="1" max="1" width="10.875" style="1" customWidth="1"/>
    <col min="2" max="13" width="12.50390625" style="1" customWidth="1"/>
    <col min="14" max="16384" width="10.00390625" style="1" customWidth="1"/>
  </cols>
  <sheetData>
    <row r="1" spans="1:13" ht="16.5" customHeight="1">
      <c r="A1" s="198" t="s">
        <v>123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ht="16.5" customHeight="1" thickBot="1">
      <c r="J2" s="135" t="s">
        <v>346</v>
      </c>
    </row>
    <row r="3" spans="1:13" s="3" customFormat="1" ht="16.5" customHeight="1">
      <c r="A3" s="93"/>
      <c r="B3" s="15" t="s">
        <v>5</v>
      </c>
      <c r="C3" s="16" t="s">
        <v>6</v>
      </c>
      <c r="D3" s="16" t="s">
        <v>7</v>
      </c>
      <c r="E3" s="16" t="s">
        <v>8</v>
      </c>
      <c r="F3" s="17" t="s">
        <v>9</v>
      </c>
      <c r="G3" s="2" t="s">
        <v>124</v>
      </c>
      <c r="H3" s="15" t="s">
        <v>10</v>
      </c>
      <c r="I3" s="16" t="s">
        <v>11</v>
      </c>
      <c r="J3" s="16" t="s">
        <v>12</v>
      </c>
      <c r="K3" s="16" t="s">
        <v>13</v>
      </c>
      <c r="L3" s="17" t="s">
        <v>14</v>
      </c>
      <c r="M3" s="2" t="s">
        <v>125</v>
      </c>
    </row>
    <row r="4" spans="1:13" s="3" customFormat="1" ht="16.5" customHeight="1">
      <c r="A4" s="94" t="s">
        <v>25</v>
      </c>
      <c r="B4" s="18">
        <v>542</v>
      </c>
      <c r="C4" s="19">
        <v>537</v>
      </c>
      <c r="D4" s="19">
        <v>547</v>
      </c>
      <c r="E4" s="19">
        <v>564</v>
      </c>
      <c r="F4" s="20">
        <v>536</v>
      </c>
      <c r="G4" s="11">
        <f>SUM(B4:F4)</f>
        <v>2726</v>
      </c>
      <c r="H4" s="27">
        <v>541</v>
      </c>
      <c r="I4" s="28">
        <v>607</v>
      </c>
      <c r="J4" s="28">
        <v>572</v>
      </c>
      <c r="K4" s="28">
        <v>520</v>
      </c>
      <c r="L4" s="29">
        <v>545</v>
      </c>
      <c r="M4" s="11">
        <f>SUM(H4:L4)</f>
        <v>2785</v>
      </c>
    </row>
    <row r="5" spans="1:13" s="3" customFormat="1" ht="16.5" customHeight="1">
      <c r="A5" s="95" t="s">
        <v>26</v>
      </c>
      <c r="B5" s="21">
        <v>471</v>
      </c>
      <c r="C5" s="22">
        <v>527</v>
      </c>
      <c r="D5" s="22">
        <v>493</v>
      </c>
      <c r="E5" s="22">
        <v>520</v>
      </c>
      <c r="F5" s="23">
        <v>529</v>
      </c>
      <c r="G5" s="11">
        <f>SUM(B5:F5)</f>
        <v>2540</v>
      </c>
      <c r="H5" s="27">
        <v>565</v>
      </c>
      <c r="I5" s="28">
        <v>522</v>
      </c>
      <c r="J5" s="28">
        <v>515</v>
      </c>
      <c r="K5" s="28">
        <v>504</v>
      </c>
      <c r="L5" s="29">
        <v>542</v>
      </c>
      <c r="M5" s="11">
        <f>SUM(H5:L5)</f>
        <v>2648</v>
      </c>
    </row>
    <row r="6" spans="1:13" s="3" customFormat="1" ht="16.5" customHeight="1" thickBot="1">
      <c r="A6" s="96" t="s">
        <v>126</v>
      </c>
      <c r="B6" s="24">
        <f>B4+B5</f>
        <v>1013</v>
      </c>
      <c r="C6" s="24">
        <f>C4+C5</f>
        <v>1064</v>
      </c>
      <c r="D6" s="24">
        <f>D4+D5</f>
        <v>1040</v>
      </c>
      <c r="E6" s="24">
        <f>E4+E5</f>
        <v>1084</v>
      </c>
      <c r="F6" s="24">
        <f>F4+F5</f>
        <v>1065</v>
      </c>
      <c r="G6" s="24">
        <f>SUM(G4:G5)</f>
        <v>5266</v>
      </c>
      <c r="H6" s="24">
        <f>H4+H5</f>
        <v>1106</v>
      </c>
      <c r="I6" s="24">
        <f>I4+I5</f>
        <v>1129</v>
      </c>
      <c r="J6" s="24">
        <f>J4+J5</f>
        <v>1087</v>
      </c>
      <c r="K6" s="24">
        <f>K4+K5</f>
        <v>1024</v>
      </c>
      <c r="L6" s="24">
        <f>L4+L5</f>
        <v>1087</v>
      </c>
      <c r="M6" s="100">
        <f>SUM(M4:M5)</f>
        <v>5433</v>
      </c>
    </row>
    <row r="7" spans="1:13" s="3" customFormat="1" ht="16.5" customHeight="1">
      <c r="A7" s="93"/>
      <c r="B7" s="15" t="s">
        <v>15</v>
      </c>
      <c r="C7" s="16" t="s">
        <v>16</v>
      </c>
      <c r="D7" s="16" t="s">
        <v>17</v>
      </c>
      <c r="E7" s="16" t="s">
        <v>18</v>
      </c>
      <c r="F7" s="17" t="s">
        <v>19</v>
      </c>
      <c r="G7" s="2" t="s">
        <v>127</v>
      </c>
      <c r="H7" s="33" t="s">
        <v>20</v>
      </c>
      <c r="I7" s="34" t="s">
        <v>21</v>
      </c>
      <c r="J7" s="34" t="s">
        <v>22</v>
      </c>
      <c r="K7" s="34" t="s">
        <v>23</v>
      </c>
      <c r="L7" s="35" t="s">
        <v>24</v>
      </c>
      <c r="M7" s="4" t="s">
        <v>128</v>
      </c>
    </row>
    <row r="8" spans="1:13" s="3" customFormat="1" ht="16.5" customHeight="1">
      <c r="A8" s="94" t="s">
        <v>25</v>
      </c>
      <c r="B8" s="27">
        <v>567</v>
      </c>
      <c r="C8" s="28">
        <v>567</v>
      </c>
      <c r="D8" s="28">
        <v>610</v>
      </c>
      <c r="E8" s="28">
        <v>585</v>
      </c>
      <c r="F8" s="29">
        <v>568</v>
      </c>
      <c r="G8" s="11">
        <f>SUM(B8:F8)</f>
        <v>2897</v>
      </c>
      <c r="H8" s="27">
        <v>617</v>
      </c>
      <c r="I8" s="28">
        <v>564</v>
      </c>
      <c r="J8" s="28">
        <v>598</v>
      </c>
      <c r="K8" s="28">
        <v>539</v>
      </c>
      <c r="L8" s="29">
        <v>588</v>
      </c>
      <c r="M8" s="11">
        <f>SUM(H8:L8)</f>
        <v>2906</v>
      </c>
    </row>
    <row r="9" spans="1:13" s="3" customFormat="1" ht="16.5" customHeight="1">
      <c r="A9" s="95" t="s">
        <v>26</v>
      </c>
      <c r="B9" s="27">
        <v>526</v>
      </c>
      <c r="C9" s="28">
        <v>522</v>
      </c>
      <c r="D9" s="28">
        <v>596</v>
      </c>
      <c r="E9" s="28">
        <v>566</v>
      </c>
      <c r="F9" s="29">
        <v>585</v>
      </c>
      <c r="G9" s="11">
        <f>SUM(B9:F9)</f>
        <v>2795</v>
      </c>
      <c r="H9" s="27">
        <v>594</v>
      </c>
      <c r="I9" s="28">
        <v>581</v>
      </c>
      <c r="J9" s="28">
        <v>599</v>
      </c>
      <c r="K9" s="28">
        <v>531</v>
      </c>
      <c r="L9" s="29">
        <v>527</v>
      </c>
      <c r="M9" s="11">
        <f>SUM(H9:L9)</f>
        <v>2832</v>
      </c>
    </row>
    <row r="10" spans="1:13" s="3" customFormat="1" ht="16.5" customHeight="1" thickBot="1">
      <c r="A10" s="96" t="s">
        <v>126</v>
      </c>
      <c r="B10" s="30">
        <f>B8+B9</f>
        <v>1093</v>
      </c>
      <c r="C10" s="30">
        <f>C8+C9</f>
        <v>1089</v>
      </c>
      <c r="D10" s="30">
        <f>D8+D9</f>
        <v>1206</v>
      </c>
      <c r="E10" s="30">
        <f>E8+E9</f>
        <v>1151</v>
      </c>
      <c r="F10" s="30">
        <f>F8+F9</f>
        <v>1153</v>
      </c>
      <c r="G10" s="30">
        <f>SUM(G8:G9)</f>
        <v>5692</v>
      </c>
      <c r="H10" s="30">
        <f>H8+H9</f>
        <v>1211</v>
      </c>
      <c r="I10" s="30">
        <f>I8+I9</f>
        <v>1145</v>
      </c>
      <c r="J10" s="30">
        <f>J8+J9</f>
        <v>1197</v>
      </c>
      <c r="K10" s="30">
        <f>K8+K9</f>
        <v>1070</v>
      </c>
      <c r="L10" s="30">
        <f>L8+L9</f>
        <v>1115</v>
      </c>
      <c r="M10" s="12">
        <f>SUM(M8:M9)</f>
        <v>5738</v>
      </c>
    </row>
    <row r="11" spans="1:13" s="3" customFormat="1" ht="16.5" customHeight="1">
      <c r="A11" s="93"/>
      <c r="B11" s="33" t="s">
        <v>27</v>
      </c>
      <c r="C11" s="34" t="s">
        <v>28</v>
      </c>
      <c r="D11" s="34" t="s">
        <v>29</v>
      </c>
      <c r="E11" s="34" t="s">
        <v>30</v>
      </c>
      <c r="F11" s="35" t="s">
        <v>31</v>
      </c>
      <c r="G11" s="4" t="s">
        <v>129</v>
      </c>
      <c r="H11" s="33" t="s">
        <v>32</v>
      </c>
      <c r="I11" s="34" t="s">
        <v>33</v>
      </c>
      <c r="J11" s="34" t="s">
        <v>34</v>
      </c>
      <c r="K11" s="34" t="s">
        <v>35</v>
      </c>
      <c r="L11" s="35" t="s">
        <v>36</v>
      </c>
      <c r="M11" s="4" t="s">
        <v>130</v>
      </c>
    </row>
    <row r="12" spans="1:13" s="3" customFormat="1" ht="16.5" customHeight="1">
      <c r="A12" s="94" t="s">
        <v>25</v>
      </c>
      <c r="B12" s="36">
        <v>533</v>
      </c>
      <c r="C12" s="37">
        <v>513</v>
      </c>
      <c r="D12" s="37">
        <v>518</v>
      </c>
      <c r="E12" s="37">
        <v>536</v>
      </c>
      <c r="F12" s="38">
        <v>551</v>
      </c>
      <c r="G12" s="9">
        <f>SUM(B12:F12)</f>
        <v>2651</v>
      </c>
      <c r="H12" s="36">
        <v>601</v>
      </c>
      <c r="I12" s="37">
        <v>594</v>
      </c>
      <c r="J12" s="37">
        <v>657</v>
      </c>
      <c r="K12" s="37">
        <v>601</v>
      </c>
      <c r="L12" s="38">
        <v>647</v>
      </c>
      <c r="M12" s="9">
        <f>SUM(H12:L12)</f>
        <v>3100</v>
      </c>
    </row>
    <row r="13" spans="1:13" s="3" customFormat="1" ht="16.5" customHeight="1">
      <c r="A13" s="95" t="s">
        <v>26</v>
      </c>
      <c r="B13" s="36">
        <v>493</v>
      </c>
      <c r="C13" s="37">
        <v>484</v>
      </c>
      <c r="D13" s="37">
        <v>441</v>
      </c>
      <c r="E13" s="37">
        <v>495</v>
      </c>
      <c r="F13" s="38">
        <v>490</v>
      </c>
      <c r="G13" s="9">
        <f>SUM(B13:F13)</f>
        <v>2403</v>
      </c>
      <c r="H13" s="36">
        <v>536</v>
      </c>
      <c r="I13" s="37">
        <v>560</v>
      </c>
      <c r="J13" s="37">
        <v>559</v>
      </c>
      <c r="K13" s="37">
        <v>595</v>
      </c>
      <c r="L13" s="38">
        <v>621</v>
      </c>
      <c r="M13" s="9">
        <f>SUM(H13:L13)</f>
        <v>2871</v>
      </c>
    </row>
    <row r="14" spans="1:13" s="3" customFormat="1" ht="16.5" customHeight="1" thickBot="1">
      <c r="A14" s="96" t="s">
        <v>126</v>
      </c>
      <c r="B14" s="39">
        <f>B12+B13</f>
        <v>1026</v>
      </c>
      <c r="C14" s="39">
        <f>C12+C13</f>
        <v>997</v>
      </c>
      <c r="D14" s="39">
        <f>D12+D13</f>
        <v>959</v>
      </c>
      <c r="E14" s="39">
        <f>E12+E13</f>
        <v>1031</v>
      </c>
      <c r="F14" s="39">
        <f>F12+F13</f>
        <v>1041</v>
      </c>
      <c r="G14" s="39">
        <f>SUM(G12:G13)</f>
        <v>5054</v>
      </c>
      <c r="H14" s="39">
        <f>H12+H13</f>
        <v>1137</v>
      </c>
      <c r="I14" s="39">
        <f>I12+I13</f>
        <v>1154</v>
      </c>
      <c r="J14" s="39">
        <f>J12+J13</f>
        <v>1216</v>
      </c>
      <c r="K14" s="39">
        <f>K12+K13</f>
        <v>1196</v>
      </c>
      <c r="L14" s="39">
        <f>L12+L13</f>
        <v>1268</v>
      </c>
      <c r="M14" s="10">
        <f>SUM(M12:M13)</f>
        <v>5971</v>
      </c>
    </row>
    <row r="15" spans="1:13" s="3" customFormat="1" ht="16.5" customHeight="1">
      <c r="A15" s="93"/>
      <c r="B15" s="33" t="s">
        <v>37</v>
      </c>
      <c r="C15" s="34" t="s">
        <v>38</v>
      </c>
      <c r="D15" s="34" t="s">
        <v>39</v>
      </c>
      <c r="E15" s="34" t="s">
        <v>40</v>
      </c>
      <c r="F15" s="35" t="s">
        <v>41</v>
      </c>
      <c r="G15" s="4" t="s">
        <v>131</v>
      </c>
      <c r="H15" s="33" t="s">
        <v>42</v>
      </c>
      <c r="I15" s="34" t="s">
        <v>43</v>
      </c>
      <c r="J15" s="34" t="s">
        <v>44</v>
      </c>
      <c r="K15" s="34" t="s">
        <v>45</v>
      </c>
      <c r="L15" s="35" t="s">
        <v>46</v>
      </c>
      <c r="M15" s="4" t="s">
        <v>132</v>
      </c>
    </row>
    <row r="16" spans="1:13" s="3" customFormat="1" ht="16.5" customHeight="1">
      <c r="A16" s="94" t="s">
        <v>25</v>
      </c>
      <c r="B16" s="36">
        <v>685</v>
      </c>
      <c r="C16" s="37">
        <v>677</v>
      </c>
      <c r="D16" s="37">
        <v>664</v>
      </c>
      <c r="E16" s="37">
        <v>683</v>
      </c>
      <c r="F16" s="38">
        <v>754</v>
      </c>
      <c r="G16" s="9">
        <f>SUM(B16:F16)</f>
        <v>3463</v>
      </c>
      <c r="H16" s="36">
        <v>741</v>
      </c>
      <c r="I16" s="37">
        <v>807</v>
      </c>
      <c r="J16" s="37">
        <v>806</v>
      </c>
      <c r="K16" s="37">
        <v>883</v>
      </c>
      <c r="L16" s="38">
        <v>915</v>
      </c>
      <c r="M16" s="9">
        <f>SUM(H16:L16)</f>
        <v>4152</v>
      </c>
    </row>
    <row r="17" spans="1:13" s="3" customFormat="1" ht="16.5" customHeight="1">
      <c r="A17" s="95" t="s">
        <v>26</v>
      </c>
      <c r="B17" s="36">
        <v>630</v>
      </c>
      <c r="C17" s="37">
        <v>656</v>
      </c>
      <c r="D17" s="37">
        <v>680</v>
      </c>
      <c r="E17" s="37">
        <v>653</v>
      </c>
      <c r="F17" s="38">
        <v>710</v>
      </c>
      <c r="G17" s="9">
        <f>SUM(B17:F17)</f>
        <v>3329</v>
      </c>
      <c r="H17" s="36">
        <v>703</v>
      </c>
      <c r="I17" s="37">
        <v>729</v>
      </c>
      <c r="J17" s="37">
        <v>802</v>
      </c>
      <c r="K17" s="37">
        <v>809</v>
      </c>
      <c r="L17" s="38">
        <v>835</v>
      </c>
      <c r="M17" s="9">
        <f>SUM(H17:L17)</f>
        <v>3878</v>
      </c>
    </row>
    <row r="18" spans="1:13" s="3" customFormat="1" ht="16.5" customHeight="1" thickBot="1">
      <c r="A18" s="96" t="s">
        <v>126</v>
      </c>
      <c r="B18" s="39">
        <f>B16+B17</f>
        <v>1315</v>
      </c>
      <c r="C18" s="39">
        <f>C16+C17</f>
        <v>1333</v>
      </c>
      <c r="D18" s="39">
        <f>D16+D17</f>
        <v>1344</v>
      </c>
      <c r="E18" s="39">
        <f>E16+E17</f>
        <v>1336</v>
      </c>
      <c r="F18" s="39">
        <f>F16+F17</f>
        <v>1464</v>
      </c>
      <c r="G18" s="39">
        <f>SUM(G16:G17)</f>
        <v>6792</v>
      </c>
      <c r="H18" s="39">
        <f>H16+H17</f>
        <v>1444</v>
      </c>
      <c r="I18" s="39">
        <f>I16+I17</f>
        <v>1536</v>
      </c>
      <c r="J18" s="39">
        <f>J16+J17</f>
        <v>1608</v>
      </c>
      <c r="K18" s="39">
        <f>K16+K17</f>
        <v>1692</v>
      </c>
      <c r="L18" s="39">
        <f>L16+L17</f>
        <v>1750</v>
      </c>
      <c r="M18" s="10">
        <f>SUM(M16:M17)</f>
        <v>8030</v>
      </c>
    </row>
    <row r="19" spans="1:13" s="3" customFormat="1" ht="16.5" customHeight="1">
      <c r="A19" s="93"/>
      <c r="B19" s="33" t="s">
        <v>47</v>
      </c>
      <c r="C19" s="34" t="s">
        <v>48</v>
      </c>
      <c r="D19" s="34" t="s">
        <v>49</v>
      </c>
      <c r="E19" s="34" t="s">
        <v>50</v>
      </c>
      <c r="F19" s="35" t="s">
        <v>51</v>
      </c>
      <c r="G19" s="4" t="s">
        <v>133</v>
      </c>
      <c r="H19" s="33" t="s">
        <v>52</v>
      </c>
      <c r="I19" s="34" t="s">
        <v>53</v>
      </c>
      <c r="J19" s="34" t="s">
        <v>54</v>
      </c>
      <c r="K19" s="34" t="s">
        <v>55</v>
      </c>
      <c r="L19" s="35" t="s">
        <v>56</v>
      </c>
      <c r="M19" s="4" t="s">
        <v>134</v>
      </c>
    </row>
    <row r="20" spans="1:13" s="3" customFormat="1" ht="16.5" customHeight="1">
      <c r="A20" s="94" t="s">
        <v>25</v>
      </c>
      <c r="B20" s="36">
        <v>955</v>
      </c>
      <c r="C20" s="37">
        <v>951</v>
      </c>
      <c r="D20" s="37">
        <v>919</v>
      </c>
      <c r="E20" s="37">
        <v>803</v>
      </c>
      <c r="F20" s="38">
        <v>808</v>
      </c>
      <c r="G20" s="9">
        <f>SUM(B20:F20)</f>
        <v>4436</v>
      </c>
      <c r="H20" s="36">
        <v>784</v>
      </c>
      <c r="I20" s="37">
        <v>757</v>
      </c>
      <c r="J20" s="37">
        <v>707</v>
      </c>
      <c r="K20" s="37">
        <v>684</v>
      </c>
      <c r="L20" s="38">
        <v>785</v>
      </c>
      <c r="M20" s="9">
        <f>SUM(H20:L20)</f>
        <v>3717</v>
      </c>
    </row>
    <row r="21" spans="1:13" s="3" customFormat="1" ht="16.5" customHeight="1">
      <c r="A21" s="95" t="s">
        <v>26</v>
      </c>
      <c r="B21" s="36">
        <v>911</v>
      </c>
      <c r="C21" s="37">
        <v>935</v>
      </c>
      <c r="D21" s="37">
        <v>864</v>
      </c>
      <c r="E21" s="37">
        <v>842</v>
      </c>
      <c r="F21" s="38">
        <v>764</v>
      </c>
      <c r="G21" s="9">
        <f>SUM(B21:F21)</f>
        <v>4316</v>
      </c>
      <c r="H21" s="36">
        <v>789</v>
      </c>
      <c r="I21" s="37">
        <v>689</v>
      </c>
      <c r="J21" s="37">
        <v>707</v>
      </c>
      <c r="K21" s="37">
        <v>619</v>
      </c>
      <c r="L21" s="38">
        <v>741</v>
      </c>
      <c r="M21" s="9">
        <f>SUM(H21:L21)</f>
        <v>3545</v>
      </c>
    </row>
    <row r="22" spans="1:13" s="3" customFormat="1" ht="16.5" customHeight="1" thickBot="1">
      <c r="A22" s="96" t="s">
        <v>126</v>
      </c>
      <c r="B22" s="39">
        <f>B20+B21</f>
        <v>1866</v>
      </c>
      <c r="C22" s="39">
        <f>C20+C21</f>
        <v>1886</v>
      </c>
      <c r="D22" s="39">
        <f>D20+D21</f>
        <v>1783</v>
      </c>
      <c r="E22" s="39">
        <f>E20+E21</f>
        <v>1645</v>
      </c>
      <c r="F22" s="39">
        <f>F20+F21</f>
        <v>1572</v>
      </c>
      <c r="G22" s="39">
        <f>SUM(G20:G21)</f>
        <v>8752</v>
      </c>
      <c r="H22" s="39">
        <f>H20+H21</f>
        <v>1573</v>
      </c>
      <c r="I22" s="39">
        <f>I20+I21</f>
        <v>1446</v>
      </c>
      <c r="J22" s="39">
        <f>J20+J21</f>
        <v>1414</v>
      </c>
      <c r="K22" s="39">
        <f>K20+K21</f>
        <v>1303</v>
      </c>
      <c r="L22" s="39">
        <f>L20+L21</f>
        <v>1526</v>
      </c>
      <c r="M22" s="10">
        <f>SUM(M20:M21)</f>
        <v>7262</v>
      </c>
    </row>
    <row r="23" spans="1:13" s="3" customFormat="1" ht="16.5" customHeight="1">
      <c r="A23" s="93"/>
      <c r="B23" s="33" t="s">
        <v>57</v>
      </c>
      <c r="C23" s="34" t="s">
        <v>58</v>
      </c>
      <c r="D23" s="34" t="s">
        <v>59</v>
      </c>
      <c r="E23" s="34" t="s">
        <v>60</v>
      </c>
      <c r="F23" s="35" t="s">
        <v>61</v>
      </c>
      <c r="G23" s="4" t="s">
        <v>135</v>
      </c>
      <c r="H23" s="33" t="s">
        <v>62</v>
      </c>
      <c r="I23" s="34" t="s">
        <v>63</v>
      </c>
      <c r="J23" s="34" t="s">
        <v>64</v>
      </c>
      <c r="K23" s="34" t="s">
        <v>65</v>
      </c>
      <c r="L23" s="35" t="s">
        <v>66</v>
      </c>
      <c r="M23" s="4" t="s">
        <v>136</v>
      </c>
    </row>
    <row r="24" spans="1:13" s="3" customFormat="1" ht="16.5" customHeight="1">
      <c r="A24" s="94" t="s">
        <v>25</v>
      </c>
      <c r="B24" s="36">
        <v>722</v>
      </c>
      <c r="C24" s="37">
        <v>741</v>
      </c>
      <c r="D24" s="37">
        <v>697</v>
      </c>
      <c r="E24" s="37">
        <v>703</v>
      </c>
      <c r="F24" s="38">
        <v>666</v>
      </c>
      <c r="G24" s="9">
        <f>SUM(B24:F24)</f>
        <v>3529</v>
      </c>
      <c r="H24" s="36">
        <v>677</v>
      </c>
      <c r="I24" s="37">
        <v>688</v>
      </c>
      <c r="J24" s="37">
        <v>698</v>
      </c>
      <c r="K24" s="37">
        <v>712</v>
      </c>
      <c r="L24" s="38">
        <v>715</v>
      </c>
      <c r="M24" s="9">
        <f>SUM(H24:L24)</f>
        <v>3490</v>
      </c>
    </row>
    <row r="25" spans="1:13" s="3" customFormat="1" ht="16.5" customHeight="1">
      <c r="A25" s="95" t="s">
        <v>26</v>
      </c>
      <c r="B25" s="36">
        <v>677</v>
      </c>
      <c r="C25" s="37">
        <v>712</v>
      </c>
      <c r="D25" s="37">
        <v>680</v>
      </c>
      <c r="E25" s="37">
        <v>655</v>
      </c>
      <c r="F25" s="38">
        <v>703</v>
      </c>
      <c r="G25" s="9">
        <f>SUM(B25:F25)</f>
        <v>3427</v>
      </c>
      <c r="H25" s="36">
        <v>793</v>
      </c>
      <c r="I25" s="37">
        <v>743</v>
      </c>
      <c r="J25" s="37">
        <v>705</v>
      </c>
      <c r="K25" s="37">
        <v>687</v>
      </c>
      <c r="L25" s="38">
        <v>788</v>
      </c>
      <c r="M25" s="9">
        <f>SUM(H25:L25)</f>
        <v>3716</v>
      </c>
    </row>
    <row r="26" spans="1:13" s="3" customFormat="1" ht="16.5" customHeight="1" thickBot="1">
      <c r="A26" s="96" t="s">
        <v>126</v>
      </c>
      <c r="B26" s="39">
        <f>B24+B25</f>
        <v>1399</v>
      </c>
      <c r="C26" s="39">
        <f>C24+C25</f>
        <v>1453</v>
      </c>
      <c r="D26" s="39">
        <f>D24+D25</f>
        <v>1377</v>
      </c>
      <c r="E26" s="39">
        <f>E24+E25</f>
        <v>1358</v>
      </c>
      <c r="F26" s="39">
        <f>F24+F25</f>
        <v>1369</v>
      </c>
      <c r="G26" s="10">
        <f>SUM(G24:G25)</f>
        <v>6956</v>
      </c>
      <c r="H26" s="39">
        <f>H24+H25</f>
        <v>1470</v>
      </c>
      <c r="I26" s="39">
        <f>I24+I25</f>
        <v>1431</v>
      </c>
      <c r="J26" s="39">
        <f>J24+J25</f>
        <v>1403</v>
      </c>
      <c r="K26" s="39">
        <f>K24+K25</f>
        <v>1399</v>
      </c>
      <c r="L26" s="39">
        <f>L24+L25</f>
        <v>1503</v>
      </c>
      <c r="M26" s="10">
        <f>SUM(M24:M25)</f>
        <v>7206</v>
      </c>
    </row>
    <row r="27" spans="1:13" s="3" customFormat="1" ht="16.5" customHeight="1">
      <c r="A27" s="93"/>
      <c r="B27" s="42" t="s">
        <v>67</v>
      </c>
      <c r="C27" s="43" t="s">
        <v>68</v>
      </c>
      <c r="D27" s="43" t="s">
        <v>69</v>
      </c>
      <c r="E27" s="43" t="s">
        <v>70</v>
      </c>
      <c r="F27" s="44" t="s">
        <v>71</v>
      </c>
      <c r="G27" s="13" t="s">
        <v>137</v>
      </c>
      <c r="H27" s="45" t="s">
        <v>72</v>
      </c>
      <c r="I27" s="46" t="s">
        <v>73</v>
      </c>
      <c r="J27" s="46" t="s">
        <v>74</v>
      </c>
      <c r="K27" s="46" t="s">
        <v>75</v>
      </c>
      <c r="L27" s="47" t="s">
        <v>76</v>
      </c>
      <c r="M27" s="14" t="s">
        <v>138</v>
      </c>
    </row>
    <row r="28" spans="1:13" s="3" customFormat="1" ht="16.5" customHeight="1">
      <c r="A28" s="94" t="s">
        <v>25</v>
      </c>
      <c r="B28" s="36">
        <v>699</v>
      </c>
      <c r="C28" s="37">
        <v>885</v>
      </c>
      <c r="D28" s="37">
        <v>843</v>
      </c>
      <c r="E28" s="37">
        <v>977</v>
      </c>
      <c r="F28" s="38">
        <v>1070</v>
      </c>
      <c r="G28" s="9">
        <f>SUM(B28:F28)</f>
        <v>4474</v>
      </c>
      <c r="H28" s="36">
        <v>1137</v>
      </c>
      <c r="I28" s="37">
        <v>1209</v>
      </c>
      <c r="J28" s="37">
        <v>1004</v>
      </c>
      <c r="K28" s="37">
        <v>614</v>
      </c>
      <c r="L28" s="38">
        <v>717</v>
      </c>
      <c r="M28" s="9">
        <f>SUM(H28:L28)</f>
        <v>4681</v>
      </c>
    </row>
    <row r="29" spans="1:13" s="3" customFormat="1" ht="16.5" customHeight="1">
      <c r="A29" s="95" t="s">
        <v>26</v>
      </c>
      <c r="B29" s="36">
        <v>784</v>
      </c>
      <c r="C29" s="37">
        <v>877</v>
      </c>
      <c r="D29" s="37">
        <v>1008</v>
      </c>
      <c r="E29" s="37">
        <v>1052</v>
      </c>
      <c r="F29" s="38">
        <v>1168</v>
      </c>
      <c r="G29" s="9">
        <f>SUM(B29:F29)</f>
        <v>4889</v>
      </c>
      <c r="H29" s="36">
        <v>1322</v>
      </c>
      <c r="I29" s="37">
        <v>1335</v>
      </c>
      <c r="J29" s="37">
        <v>1030</v>
      </c>
      <c r="K29" s="37">
        <v>652</v>
      </c>
      <c r="L29" s="38">
        <v>835</v>
      </c>
      <c r="M29" s="9">
        <f>SUM(H29:L29)</f>
        <v>5174</v>
      </c>
    </row>
    <row r="30" spans="1:13" s="3" customFormat="1" ht="16.5" customHeight="1" thickBot="1">
      <c r="A30" s="96" t="s">
        <v>126</v>
      </c>
      <c r="B30" s="39">
        <f>B28+B29</f>
        <v>1483</v>
      </c>
      <c r="C30" s="39">
        <f>C28+C29</f>
        <v>1762</v>
      </c>
      <c r="D30" s="39">
        <f>D28+D29</f>
        <v>1851</v>
      </c>
      <c r="E30" s="39">
        <f>E28+E29</f>
        <v>2029</v>
      </c>
      <c r="F30" s="39">
        <f>F28+F29</f>
        <v>2238</v>
      </c>
      <c r="G30" s="10">
        <f>SUM(G28:G29)</f>
        <v>9363</v>
      </c>
      <c r="H30" s="39">
        <f>H28+H29</f>
        <v>2459</v>
      </c>
      <c r="I30" s="39">
        <f>I28+I29</f>
        <v>2544</v>
      </c>
      <c r="J30" s="39">
        <f>J28+J29</f>
        <v>2034</v>
      </c>
      <c r="K30" s="39">
        <f>K28+K29</f>
        <v>1266</v>
      </c>
      <c r="L30" s="39">
        <f>L28+L29</f>
        <v>1552</v>
      </c>
      <c r="M30" s="134">
        <f>SUM(M28:M29)</f>
        <v>9855</v>
      </c>
    </row>
    <row r="31" spans="1:13" s="3" customFormat="1" ht="16.5" customHeight="1">
      <c r="A31" s="93"/>
      <c r="B31" s="45" t="s">
        <v>77</v>
      </c>
      <c r="C31" s="46" t="s">
        <v>78</v>
      </c>
      <c r="D31" s="46" t="s">
        <v>79</v>
      </c>
      <c r="E31" s="46" t="s">
        <v>80</v>
      </c>
      <c r="F31" s="47" t="s">
        <v>81</v>
      </c>
      <c r="G31" s="14" t="s">
        <v>139</v>
      </c>
      <c r="H31" s="45" t="s">
        <v>82</v>
      </c>
      <c r="I31" s="46" t="s">
        <v>83</v>
      </c>
      <c r="J31" s="46" t="s">
        <v>84</v>
      </c>
      <c r="K31" s="46" t="s">
        <v>85</v>
      </c>
      <c r="L31" s="47" t="s">
        <v>86</v>
      </c>
      <c r="M31" s="14" t="s">
        <v>140</v>
      </c>
    </row>
    <row r="32" spans="1:13" s="3" customFormat="1" ht="16.5" customHeight="1">
      <c r="A32" s="94" t="s">
        <v>25</v>
      </c>
      <c r="B32" s="36">
        <v>785</v>
      </c>
      <c r="C32" s="37">
        <v>719</v>
      </c>
      <c r="D32" s="37">
        <v>811</v>
      </c>
      <c r="E32" s="37">
        <v>708</v>
      </c>
      <c r="F32" s="38">
        <v>588</v>
      </c>
      <c r="G32" s="9">
        <f>SUM(B32:F32)</f>
        <v>3611</v>
      </c>
      <c r="H32" s="36">
        <v>545</v>
      </c>
      <c r="I32" s="37">
        <v>596</v>
      </c>
      <c r="J32" s="37">
        <v>611</v>
      </c>
      <c r="K32" s="37">
        <v>579</v>
      </c>
      <c r="L32" s="38">
        <v>464</v>
      </c>
      <c r="M32" s="9">
        <f>SUM(H32:L32)</f>
        <v>2795</v>
      </c>
    </row>
    <row r="33" spans="1:13" s="3" customFormat="1" ht="16.5" customHeight="1">
      <c r="A33" s="95" t="s">
        <v>26</v>
      </c>
      <c r="B33" s="36">
        <v>896</v>
      </c>
      <c r="C33" s="37">
        <v>751</v>
      </c>
      <c r="D33" s="37">
        <v>993</v>
      </c>
      <c r="E33" s="37">
        <v>894</v>
      </c>
      <c r="F33" s="38">
        <v>821</v>
      </c>
      <c r="G33" s="9">
        <f>SUM(B33:F33)</f>
        <v>4355</v>
      </c>
      <c r="H33" s="36">
        <v>718</v>
      </c>
      <c r="I33" s="37">
        <v>797</v>
      </c>
      <c r="J33" s="37">
        <v>792</v>
      </c>
      <c r="K33" s="37">
        <v>800</v>
      </c>
      <c r="L33" s="38">
        <v>740</v>
      </c>
      <c r="M33" s="9">
        <f>SUM(H33:L33)</f>
        <v>3847</v>
      </c>
    </row>
    <row r="34" spans="1:17" s="3" customFormat="1" ht="16.5" customHeight="1" thickBot="1">
      <c r="A34" s="96" t="s">
        <v>126</v>
      </c>
      <c r="B34" s="39">
        <f>B32+B33</f>
        <v>1681</v>
      </c>
      <c r="C34" s="39">
        <f>C32+C33</f>
        <v>1470</v>
      </c>
      <c r="D34" s="39">
        <f>D32+D33</f>
        <v>1804</v>
      </c>
      <c r="E34" s="39">
        <f>E32+E33</f>
        <v>1602</v>
      </c>
      <c r="F34" s="39">
        <f>F32+F33</f>
        <v>1409</v>
      </c>
      <c r="G34" s="10">
        <f>SUM(G32:G33)</f>
        <v>7966</v>
      </c>
      <c r="H34" s="39">
        <f>H32+H33</f>
        <v>1263</v>
      </c>
      <c r="I34" s="39">
        <f>I32+I33</f>
        <v>1393</v>
      </c>
      <c r="J34" s="39">
        <f>J32+J33</f>
        <v>1403</v>
      </c>
      <c r="K34" s="39">
        <f>K32+K33</f>
        <v>1379</v>
      </c>
      <c r="L34" s="39">
        <f>L32+L33</f>
        <v>1204</v>
      </c>
      <c r="M34" s="10">
        <f>SUM(M32:M33)</f>
        <v>6642</v>
      </c>
      <c r="Q34" s="5"/>
    </row>
    <row r="35" spans="1:13" s="3" customFormat="1" ht="16.5" customHeight="1">
      <c r="A35" s="93"/>
      <c r="B35" s="45" t="s">
        <v>87</v>
      </c>
      <c r="C35" s="46" t="s">
        <v>88</v>
      </c>
      <c r="D35" s="46" t="s">
        <v>89</v>
      </c>
      <c r="E35" s="46" t="s">
        <v>90</v>
      </c>
      <c r="F35" s="47" t="s">
        <v>91</v>
      </c>
      <c r="G35" s="14" t="s">
        <v>141</v>
      </c>
      <c r="H35" s="45" t="s">
        <v>92</v>
      </c>
      <c r="I35" s="46" t="s">
        <v>93</v>
      </c>
      <c r="J35" s="46" t="s">
        <v>94</v>
      </c>
      <c r="K35" s="46" t="s">
        <v>95</v>
      </c>
      <c r="L35" s="47" t="s">
        <v>96</v>
      </c>
      <c r="M35" s="14" t="s">
        <v>142</v>
      </c>
    </row>
    <row r="36" spans="1:13" s="3" customFormat="1" ht="16.5" customHeight="1">
      <c r="A36" s="94" t="s">
        <v>25</v>
      </c>
      <c r="B36" s="36">
        <v>458</v>
      </c>
      <c r="C36" s="37">
        <v>474</v>
      </c>
      <c r="D36" s="37">
        <v>447</v>
      </c>
      <c r="E36" s="37">
        <v>395</v>
      </c>
      <c r="F36" s="38">
        <v>360</v>
      </c>
      <c r="G36" s="9">
        <f>SUM(B36:F36)</f>
        <v>2134</v>
      </c>
      <c r="H36" s="36">
        <v>310</v>
      </c>
      <c r="I36" s="37">
        <v>295</v>
      </c>
      <c r="J36" s="37">
        <v>213</v>
      </c>
      <c r="K36" s="37">
        <v>207</v>
      </c>
      <c r="L36" s="38">
        <v>146</v>
      </c>
      <c r="M36" s="9">
        <f>SUM(H36:L36)</f>
        <v>1171</v>
      </c>
    </row>
    <row r="37" spans="1:13" s="3" customFormat="1" ht="16.5" customHeight="1">
      <c r="A37" s="95" t="s">
        <v>26</v>
      </c>
      <c r="B37" s="36">
        <v>713</v>
      </c>
      <c r="C37" s="37">
        <v>764</v>
      </c>
      <c r="D37" s="37">
        <v>749</v>
      </c>
      <c r="E37" s="37">
        <v>673</v>
      </c>
      <c r="F37" s="38">
        <v>597</v>
      </c>
      <c r="G37" s="9">
        <f>SUM(B37:F37)</f>
        <v>3496</v>
      </c>
      <c r="H37" s="36">
        <v>601</v>
      </c>
      <c r="I37" s="37">
        <v>557</v>
      </c>
      <c r="J37" s="37">
        <v>496</v>
      </c>
      <c r="K37" s="37">
        <v>469</v>
      </c>
      <c r="L37" s="38">
        <v>411</v>
      </c>
      <c r="M37" s="9">
        <f>SUM(H37:L37)</f>
        <v>2534</v>
      </c>
    </row>
    <row r="38" spans="1:13" s="3" customFormat="1" ht="16.5" customHeight="1" thickBot="1">
      <c r="A38" s="96" t="s">
        <v>126</v>
      </c>
      <c r="B38" s="39">
        <f>B36+B37</f>
        <v>1171</v>
      </c>
      <c r="C38" s="39">
        <f>C36+C37</f>
        <v>1238</v>
      </c>
      <c r="D38" s="39">
        <f>D36+D37</f>
        <v>1196</v>
      </c>
      <c r="E38" s="39">
        <f>E36+E37</f>
        <v>1068</v>
      </c>
      <c r="F38" s="39">
        <f>F36+F37</f>
        <v>957</v>
      </c>
      <c r="G38" s="10">
        <f>SUM(G36:G37)</f>
        <v>5630</v>
      </c>
      <c r="H38" s="39">
        <f>H36+H37</f>
        <v>911</v>
      </c>
      <c r="I38" s="39">
        <f>I36+I37</f>
        <v>852</v>
      </c>
      <c r="J38" s="39">
        <f>J36+J37</f>
        <v>709</v>
      </c>
      <c r="K38" s="39">
        <f>K36+K37</f>
        <v>676</v>
      </c>
      <c r="L38" s="39">
        <f>L36+L37</f>
        <v>557</v>
      </c>
      <c r="M38" s="10">
        <f>SUM(M36:M37)</f>
        <v>3705</v>
      </c>
    </row>
    <row r="39" spans="1:13" s="3" customFormat="1" ht="16.5" customHeight="1">
      <c r="A39" s="93"/>
      <c r="B39" s="45" t="s">
        <v>97</v>
      </c>
      <c r="C39" s="46" t="s">
        <v>98</v>
      </c>
      <c r="D39" s="46" t="s">
        <v>99</v>
      </c>
      <c r="E39" s="46" t="s">
        <v>100</v>
      </c>
      <c r="F39" s="47" t="s">
        <v>101</v>
      </c>
      <c r="G39" s="14" t="s">
        <v>143</v>
      </c>
      <c r="H39" s="45" t="s">
        <v>102</v>
      </c>
      <c r="I39" s="46" t="s">
        <v>103</v>
      </c>
      <c r="J39" s="46" t="s">
        <v>104</v>
      </c>
      <c r="K39" s="46" t="s">
        <v>105</v>
      </c>
      <c r="L39" s="47" t="s">
        <v>106</v>
      </c>
      <c r="M39" s="14" t="s">
        <v>144</v>
      </c>
    </row>
    <row r="40" spans="1:13" s="3" customFormat="1" ht="16.5" customHeight="1">
      <c r="A40" s="94" t="s">
        <v>25</v>
      </c>
      <c r="B40" s="36">
        <v>127</v>
      </c>
      <c r="C40" s="37">
        <v>78</v>
      </c>
      <c r="D40" s="37">
        <v>56</v>
      </c>
      <c r="E40" s="37">
        <v>59</v>
      </c>
      <c r="F40" s="38">
        <v>49</v>
      </c>
      <c r="G40" s="9">
        <f>SUM(B40:F40)</f>
        <v>369</v>
      </c>
      <c r="H40" s="36">
        <v>27</v>
      </c>
      <c r="I40" s="37">
        <v>15</v>
      </c>
      <c r="J40" s="37">
        <v>17</v>
      </c>
      <c r="K40" s="37">
        <v>10</v>
      </c>
      <c r="L40" s="38">
        <v>17</v>
      </c>
      <c r="M40" s="9">
        <f>SUM(H40:L40)</f>
        <v>86</v>
      </c>
    </row>
    <row r="41" spans="1:13" s="3" customFormat="1" ht="16.5" customHeight="1">
      <c r="A41" s="95" t="s">
        <v>26</v>
      </c>
      <c r="B41" s="36">
        <v>347</v>
      </c>
      <c r="C41" s="37">
        <v>307</v>
      </c>
      <c r="D41" s="37">
        <v>276</v>
      </c>
      <c r="E41" s="37">
        <v>241</v>
      </c>
      <c r="F41" s="38">
        <v>167</v>
      </c>
      <c r="G41" s="9">
        <f>SUM(B41:F41)</f>
        <v>1338</v>
      </c>
      <c r="H41" s="36">
        <v>140</v>
      </c>
      <c r="I41" s="37">
        <v>89</v>
      </c>
      <c r="J41" s="37">
        <v>80</v>
      </c>
      <c r="K41" s="37">
        <v>56</v>
      </c>
      <c r="L41" s="38">
        <v>105</v>
      </c>
      <c r="M41" s="9">
        <f>SUM(H41:L41)</f>
        <v>470</v>
      </c>
    </row>
    <row r="42" spans="1:13" s="3" customFormat="1" ht="16.5" customHeight="1" thickBot="1">
      <c r="A42" s="96" t="s">
        <v>126</v>
      </c>
      <c r="B42" s="39">
        <f>B40+B41</f>
        <v>474</v>
      </c>
      <c r="C42" s="39">
        <f>C40+C41</f>
        <v>385</v>
      </c>
      <c r="D42" s="39">
        <f>D40+D41</f>
        <v>332</v>
      </c>
      <c r="E42" s="39">
        <f>E40+E41</f>
        <v>300</v>
      </c>
      <c r="F42" s="39">
        <f>F40+F41</f>
        <v>216</v>
      </c>
      <c r="G42" s="10">
        <f>SUM(G40:G41)</f>
        <v>1707</v>
      </c>
      <c r="H42" s="39">
        <f>H40+H41</f>
        <v>167</v>
      </c>
      <c r="I42" s="39">
        <f>I40+I41</f>
        <v>104</v>
      </c>
      <c r="J42" s="39">
        <f>J40+J41</f>
        <v>97</v>
      </c>
      <c r="K42" s="39">
        <f>K40+K41</f>
        <v>66</v>
      </c>
      <c r="L42" s="39">
        <f>L40+L41</f>
        <v>122</v>
      </c>
      <c r="M42" s="10">
        <f>SUM(M40:M41)</f>
        <v>556</v>
      </c>
    </row>
    <row r="43" spans="1:13" ht="16.5" customHeight="1">
      <c r="A43" s="9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6.5" customHeight="1" thickBot="1">
      <c r="A44" s="9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6.5" customHeight="1">
      <c r="A45" s="98"/>
      <c r="B45" s="199" t="s">
        <v>145</v>
      </c>
      <c r="C45" s="199"/>
      <c r="D45" s="200" t="s">
        <v>146</v>
      </c>
      <c r="E45" s="201"/>
      <c r="F45" s="202" t="s">
        <v>147</v>
      </c>
      <c r="G45" s="203"/>
      <c r="H45" s="204" t="s">
        <v>148</v>
      </c>
      <c r="I45" s="205"/>
      <c r="J45" s="206" t="s">
        <v>149</v>
      </c>
      <c r="K45" s="207"/>
      <c r="L45" s="208" t="s">
        <v>150</v>
      </c>
      <c r="M45" s="209"/>
    </row>
    <row r="46" spans="1:13" ht="16.5" customHeight="1">
      <c r="A46" s="99" t="s">
        <v>25</v>
      </c>
      <c r="B46" s="191">
        <f>G4+M4+G8</f>
        <v>8408</v>
      </c>
      <c r="C46" s="191"/>
      <c r="D46" s="192">
        <f>+M8+G12+M12+G16+M16+G20+M20+G24+M24+G28</f>
        <v>35918</v>
      </c>
      <c r="E46" s="191"/>
      <c r="F46" s="192">
        <f>+M28+G32+M32+G36+M36+G40+M40</f>
        <v>14847</v>
      </c>
      <c r="G46" s="193"/>
      <c r="H46" s="194">
        <f>B46+D46+F46</f>
        <v>59173</v>
      </c>
      <c r="I46" s="195"/>
      <c r="J46" s="196">
        <f>G4+M4+G8+M8</f>
        <v>11314</v>
      </c>
      <c r="K46" s="197"/>
      <c r="L46" s="192">
        <f>G28+M28+G32+M32+G36+M36+G40+M40</f>
        <v>19321</v>
      </c>
      <c r="M46" s="193"/>
    </row>
    <row r="47" spans="1:13" ht="16.5" customHeight="1">
      <c r="A47" s="99" t="s">
        <v>26</v>
      </c>
      <c r="B47" s="191">
        <f>G5+M5+G9</f>
        <v>7983</v>
      </c>
      <c r="C47" s="191"/>
      <c r="D47" s="192">
        <f>+M9+G13+M13+G17+M17+G21+M21+G25+M25+G29</f>
        <v>35206</v>
      </c>
      <c r="E47" s="191"/>
      <c r="F47" s="192">
        <f>+M29+G33+M33+G37+M37+G41+M41</f>
        <v>21214</v>
      </c>
      <c r="G47" s="193"/>
      <c r="H47" s="194">
        <f>B47+D47+F47</f>
        <v>64403</v>
      </c>
      <c r="I47" s="195"/>
      <c r="J47" s="196">
        <f>G5+M5+G9+M9</f>
        <v>10815</v>
      </c>
      <c r="K47" s="197"/>
      <c r="L47" s="192">
        <f>G29+M29+G33+M33+G37+M37+G41+M41</f>
        <v>26103</v>
      </c>
      <c r="M47" s="193"/>
    </row>
    <row r="48" spans="1:13" ht="16.5" customHeight="1" thickBot="1">
      <c r="A48" s="96" t="s">
        <v>126</v>
      </c>
      <c r="B48" s="184">
        <f>+B46+B47</f>
        <v>16391</v>
      </c>
      <c r="C48" s="184"/>
      <c r="D48" s="185">
        <f>+D46+D47</f>
        <v>71124</v>
      </c>
      <c r="E48" s="184"/>
      <c r="F48" s="185">
        <f>+F46+F47</f>
        <v>36061</v>
      </c>
      <c r="G48" s="186"/>
      <c r="H48" s="187">
        <f>H46+H47</f>
        <v>123576</v>
      </c>
      <c r="I48" s="188"/>
      <c r="J48" s="189">
        <f>J46+J47</f>
        <v>22129</v>
      </c>
      <c r="K48" s="190"/>
      <c r="L48" s="185">
        <f>L46+L47</f>
        <v>45424</v>
      </c>
      <c r="M48" s="186"/>
    </row>
    <row r="49" spans="1:13" ht="12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="8" customFormat="1" ht="15.75" customHeight="1">
      <c r="A50" s="3"/>
    </row>
    <row r="51" s="8" customFormat="1" ht="15.75" customHeight="1">
      <c r="A51" s="3"/>
    </row>
    <row r="52" s="8" customFormat="1" ht="15.75" customHeight="1">
      <c r="A52" s="3"/>
    </row>
    <row r="53" s="8" customFormat="1" ht="15.75" customHeight="1">
      <c r="A53" s="3"/>
    </row>
    <row r="54" s="8" customFormat="1" ht="15.75" customHeight="1">
      <c r="A54" s="3"/>
    </row>
    <row r="55" s="8" customFormat="1" ht="15.75" customHeight="1">
      <c r="A55" s="3"/>
    </row>
    <row r="56" s="8" customFormat="1" ht="15.75" customHeight="1">
      <c r="A56" s="3"/>
    </row>
    <row r="57" s="8" customFormat="1" ht="15.75" customHeight="1">
      <c r="A57" s="3"/>
    </row>
    <row r="58" s="8" customFormat="1" ht="15.75" customHeight="1">
      <c r="A58" s="3"/>
    </row>
    <row r="59" s="8" customFormat="1" ht="15.75" customHeight="1">
      <c r="A59" s="3"/>
    </row>
    <row r="60" s="8" customFormat="1" ht="15.75" customHeight="1">
      <c r="A60" s="3"/>
    </row>
    <row r="61" s="8" customFormat="1" ht="15.75" customHeight="1">
      <c r="A61" s="3"/>
    </row>
    <row r="62" s="8" customFormat="1" ht="15.75" customHeight="1">
      <c r="A62" s="3"/>
    </row>
    <row r="63" s="8" customFormat="1" ht="15.75" customHeight="1">
      <c r="A63" s="3"/>
    </row>
    <row r="64" s="8" customFormat="1" ht="15.75" customHeight="1">
      <c r="A64" s="3"/>
    </row>
    <row r="65" s="8" customFormat="1" ht="15.75" customHeight="1">
      <c r="A65" s="3"/>
    </row>
    <row r="66" s="8" customFormat="1" ht="15.75" customHeight="1">
      <c r="A66" s="3"/>
    </row>
    <row r="67" s="8" customFormat="1" ht="15.75" customHeight="1">
      <c r="A67" s="3"/>
    </row>
    <row r="68" s="8" customFormat="1" ht="15.75" customHeight="1">
      <c r="A68" s="3"/>
    </row>
    <row r="69" s="8" customFormat="1" ht="15.75" customHeight="1">
      <c r="A69" s="3"/>
    </row>
    <row r="70" s="8" customFormat="1" ht="15.75" customHeight="1">
      <c r="A70" s="3"/>
    </row>
    <row r="71" s="8" customFormat="1" ht="15.75" customHeight="1">
      <c r="A71" s="3"/>
    </row>
    <row r="72" s="8" customFormat="1" ht="15.75" customHeight="1">
      <c r="A72" s="3"/>
    </row>
    <row r="73" s="8" customFormat="1" ht="15.75" customHeight="1">
      <c r="A73" s="3"/>
    </row>
    <row r="74" s="8" customFormat="1" ht="15.75" customHeight="1">
      <c r="A74" s="3"/>
    </row>
    <row r="75" s="8" customFormat="1" ht="15.75" customHeight="1">
      <c r="A75" s="3"/>
    </row>
    <row r="76" s="8" customFormat="1" ht="15.75" customHeight="1">
      <c r="A76" s="3"/>
    </row>
    <row r="77" s="8" customFormat="1" ht="15.75" customHeight="1">
      <c r="A77" s="3"/>
    </row>
    <row r="78" s="8" customFormat="1" ht="15.75" customHeight="1">
      <c r="A78" s="3"/>
    </row>
    <row r="79" s="8" customFormat="1" ht="15.75" customHeight="1">
      <c r="A79" s="3"/>
    </row>
    <row r="80" s="8" customFormat="1" ht="15.75" customHeight="1">
      <c r="A80" s="3"/>
    </row>
    <row r="81" s="8" customFormat="1" ht="15.75" customHeight="1">
      <c r="A81" s="3"/>
    </row>
    <row r="82" s="8" customFormat="1" ht="15.75" customHeight="1">
      <c r="A82" s="3"/>
    </row>
    <row r="83" s="8" customFormat="1" ht="15.75" customHeight="1">
      <c r="A83" s="3"/>
    </row>
    <row r="84" s="8" customFormat="1" ht="15.75" customHeight="1">
      <c r="A84" s="3"/>
    </row>
    <row r="85" s="8" customFormat="1" ht="15.75" customHeight="1">
      <c r="A85" s="3"/>
    </row>
    <row r="86" s="8" customFormat="1" ht="15.75" customHeight="1">
      <c r="A86" s="3"/>
    </row>
    <row r="87" s="8" customFormat="1" ht="15.75" customHeight="1">
      <c r="A87" s="3"/>
    </row>
    <row r="88" s="8" customFormat="1" ht="15.75" customHeight="1">
      <c r="A88" s="3"/>
    </row>
    <row r="89" s="8" customFormat="1" ht="15.75" customHeight="1">
      <c r="A89" s="3"/>
    </row>
    <row r="90" s="8" customFormat="1" ht="15.75" customHeight="1">
      <c r="A90" s="3"/>
    </row>
    <row r="91" s="8" customFormat="1" ht="15.75" customHeight="1">
      <c r="A91" s="3"/>
    </row>
    <row r="92" s="8" customFormat="1" ht="15.75" customHeight="1">
      <c r="A92" s="3"/>
    </row>
    <row r="93" s="8" customFormat="1" ht="15.75" customHeight="1">
      <c r="A93" s="3"/>
    </row>
    <row r="94" s="8" customFormat="1" ht="15.75" customHeight="1">
      <c r="A94" s="3"/>
    </row>
    <row r="95" s="8" customFormat="1" ht="15.75" customHeight="1">
      <c r="A95" s="3"/>
    </row>
    <row r="96" s="8" customFormat="1" ht="15.75" customHeight="1">
      <c r="A96" s="3"/>
    </row>
    <row r="97" s="8" customFormat="1" ht="15.75" customHeight="1">
      <c r="A97" s="3"/>
    </row>
    <row r="98" s="8" customFormat="1" ht="15.75" customHeight="1">
      <c r="A98" s="3"/>
    </row>
    <row r="99" s="8" customFormat="1" ht="15.75" customHeight="1">
      <c r="A99" s="3"/>
    </row>
    <row r="100" s="8" customFormat="1" ht="15.75" customHeight="1">
      <c r="A100" s="3"/>
    </row>
    <row r="101" s="8" customFormat="1" ht="15.75" customHeight="1">
      <c r="A101" s="3"/>
    </row>
    <row r="102" s="8" customFormat="1" ht="15.75" customHeight="1">
      <c r="A102" s="3"/>
    </row>
    <row r="103" s="8" customFormat="1" ht="15.75" customHeight="1">
      <c r="A103" s="3"/>
    </row>
    <row r="104" s="8" customFormat="1" ht="15.75" customHeight="1">
      <c r="A104" s="3"/>
    </row>
    <row r="105" s="8" customFormat="1" ht="15.75" customHeight="1">
      <c r="A105" s="3"/>
    </row>
    <row r="106" s="8" customFormat="1" ht="15.75" customHeight="1">
      <c r="A106" s="3"/>
    </row>
    <row r="107" s="8" customFormat="1" ht="15.75" customHeight="1">
      <c r="A107" s="3"/>
    </row>
    <row r="108" s="8" customFormat="1" ht="15.75" customHeight="1">
      <c r="A108" s="3"/>
    </row>
    <row r="109" s="8" customFormat="1" ht="15.75" customHeight="1">
      <c r="A109" s="3"/>
    </row>
    <row r="110" s="8" customFormat="1" ht="15.75" customHeight="1">
      <c r="A110" s="3"/>
    </row>
    <row r="111" s="8" customFormat="1" ht="15.75" customHeight="1">
      <c r="A111" s="3"/>
    </row>
    <row r="112" s="8" customFormat="1" ht="15.75" customHeight="1">
      <c r="A112" s="3"/>
    </row>
    <row r="113" s="8" customFormat="1" ht="15.75" customHeight="1">
      <c r="A113" s="3"/>
    </row>
    <row r="114" s="8" customFormat="1" ht="15.75" customHeight="1">
      <c r="A114" s="3"/>
    </row>
    <row r="115" s="8" customFormat="1" ht="15.75" customHeight="1">
      <c r="A115" s="3"/>
    </row>
    <row r="116" s="8" customFormat="1" ht="15.75" customHeight="1">
      <c r="A116" s="3"/>
    </row>
    <row r="117" s="8" customFormat="1" ht="15.75" customHeight="1">
      <c r="A117" s="3"/>
    </row>
    <row r="118" s="8" customFormat="1" ht="15.75" customHeight="1">
      <c r="A118" s="3"/>
    </row>
    <row r="119" s="8" customFormat="1" ht="15.75" customHeight="1">
      <c r="A119" s="3"/>
    </row>
    <row r="120" s="8" customFormat="1" ht="15.75" customHeight="1">
      <c r="A120" s="3"/>
    </row>
    <row r="121" s="8" customFormat="1" ht="15.75" customHeight="1">
      <c r="A121" s="3"/>
    </row>
    <row r="122" s="8" customFormat="1" ht="15.75" customHeight="1">
      <c r="A122" s="3"/>
    </row>
    <row r="123" s="8" customFormat="1" ht="15.75" customHeight="1">
      <c r="A123" s="3"/>
    </row>
    <row r="124" s="8" customFormat="1" ht="15.75" customHeight="1">
      <c r="A124" s="3"/>
    </row>
    <row r="125" s="8" customFormat="1" ht="15.75" customHeight="1">
      <c r="A125" s="3"/>
    </row>
    <row r="126" s="8" customFormat="1" ht="15.75" customHeight="1">
      <c r="A126" s="3"/>
    </row>
    <row r="127" s="8" customFormat="1" ht="15.75" customHeight="1">
      <c r="A127" s="3"/>
    </row>
    <row r="128" s="8" customFormat="1" ht="15.75" customHeight="1">
      <c r="A128" s="3"/>
    </row>
    <row r="129" s="8" customFormat="1" ht="15.75" customHeight="1">
      <c r="A129" s="3"/>
    </row>
    <row r="130" s="8" customFormat="1" ht="15.75" customHeight="1">
      <c r="A130" s="3"/>
    </row>
    <row r="131" s="8" customFormat="1" ht="15.75" customHeight="1">
      <c r="A131" s="3"/>
    </row>
    <row r="132" s="8" customFormat="1" ht="15.75" customHeight="1">
      <c r="A132" s="3"/>
    </row>
    <row r="133" s="8" customFormat="1" ht="15.75" customHeight="1">
      <c r="A133" s="3"/>
    </row>
    <row r="134" s="8" customFormat="1" ht="15.75" customHeight="1">
      <c r="A134" s="3"/>
    </row>
    <row r="135" s="8" customFormat="1" ht="15.75" customHeight="1">
      <c r="A135" s="3"/>
    </row>
    <row r="136" s="8" customFormat="1" ht="15.75" customHeight="1">
      <c r="A136" s="3"/>
    </row>
    <row r="137" s="8" customFormat="1" ht="15.75" customHeight="1">
      <c r="A137" s="3"/>
    </row>
    <row r="138" s="8" customFormat="1" ht="15.75" customHeight="1">
      <c r="A138" s="3"/>
    </row>
    <row r="139" s="8" customFormat="1" ht="15.75" customHeight="1">
      <c r="A139" s="3"/>
    </row>
    <row r="140" s="8" customFormat="1" ht="15.75" customHeight="1">
      <c r="A140" s="3"/>
    </row>
    <row r="141" s="8" customFormat="1" ht="15.75" customHeight="1">
      <c r="A141" s="3"/>
    </row>
  </sheetData>
  <sheetProtection/>
  <mergeCells count="25">
    <mergeCell ref="B48:C48"/>
    <mergeCell ref="D48:E48"/>
    <mergeCell ref="F48:G48"/>
    <mergeCell ref="H48:I48"/>
    <mergeCell ref="J48:K48"/>
    <mergeCell ref="L48:M48"/>
    <mergeCell ref="B47:C47"/>
    <mergeCell ref="D47:E47"/>
    <mergeCell ref="F47:G47"/>
    <mergeCell ref="H47:I47"/>
    <mergeCell ref="J47:K47"/>
    <mergeCell ref="L47:M47"/>
    <mergeCell ref="B46:C46"/>
    <mergeCell ref="D46:E46"/>
    <mergeCell ref="F46:G46"/>
    <mergeCell ref="H46:I46"/>
    <mergeCell ref="J46:K46"/>
    <mergeCell ref="L46:M46"/>
    <mergeCell ref="A1:M1"/>
    <mergeCell ref="B45:C45"/>
    <mergeCell ref="D45:E45"/>
    <mergeCell ref="F45:G45"/>
    <mergeCell ref="H45:I45"/>
    <mergeCell ref="J45:K45"/>
    <mergeCell ref="L45:M4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41"/>
  <sheetViews>
    <sheetView zoomScalePageLayoutView="0" workbookViewId="0" topLeftCell="A1">
      <selection activeCell="D4" sqref="D4"/>
    </sheetView>
  </sheetViews>
  <sheetFormatPr defaultColWidth="10.00390625" defaultRowHeight="15.75" customHeight="1"/>
  <cols>
    <col min="1" max="1" width="10.875" style="136" customWidth="1"/>
    <col min="2" max="13" width="12.50390625" style="136" customWidth="1"/>
    <col min="14" max="16384" width="10.00390625" style="136" customWidth="1"/>
  </cols>
  <sheetData>
    <row r="1" spans="1:13" ht="16.5" customHeight="1">
      <c r="A1" s="211" t="s">
        <v>123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ht="16.5" customHeight="1" thickBot="1">
      <c r="J2" s="137" t="s">
        <v>347</v>
      </c>
    </row>
    <row r="3" spans="1:20" s="145" customFormat="1" ht="16.5" customHeight="1">
      <c r="A3" s="138"/>
      <c r="B3" s="139" t="s">
        <v>5</v>
      </c>
      <c r="C3" s="140" t="s">
        <v>6</v>
      </c>
      <c r="D3" s="140" t="s">
        <v>7</v>
      </c>
      <c r="E3" s="140" t="s">
        <v>8</v>
      </c>
      <c r="F3" s="141" t="s">
        <v>9</v>
      </c>
      <c r="G3" s="142" t="s">
        <v>124</v>
      </c>
      <c r="H3" s="139" t="s">
        <v>10</v>
      </c>
      <c r="I3" s="140" t="s">
        <v>11</v>
      </c>
      <c r="J3" s="140" t="s">
        <v>12</v>
      </c>
      <c r="K3" s="140" t="s">
        <v>13</v>
      </c>
      <c r="L3" s="141" t="s">
        <v>14</v>
      </c>
      <c r="M3" s="142" t="s">
        <v>125</v>
      </c>
      <c r="N3" s="143"/>
      <c r="O3" s="143"/>
      <c r="P3" s="143"/>
      <c r="Q3" s="143"/>
      <c r="R3" s="143"/>
      <c r="S3" s="143"/>
      <c r="T3" s="144"/>
    </row>
    <row r="4" spans="1:20" s="145" customFormat="1" ht="16.5" customHeight="1">
      <c r="A4" s="146" t="s">
        <v>25</v>
      </c>
      <c r="B4" s="147">
        <v>520</v>
      </c>
      <c r="C4" s="148">
        <v>540</v>
      </c>
      <c r="D4" s="148">
        <v>541</v>
      </c>
      <c r="E4" s="148">
        <v>543</v>
      </c>
      <c r="F4" s="149">
        <v>579</v>
      </c>
      <c r="G4" s="150">
        <f>SUM(B4:F4)</f>
        <v>2723</v>
      </c>
      <c r="H4" s="151">
        <v>502</v>
      </c>
      <c r="I4" s="152">
        <v>618</v>
      </c>
      <c r="J4" s="152">
        <v>578</v>
      </c>
      <c r="K4" s="152">
        <v>515</v>
      </c>
      <c r="L4" s="153">
        <v>559</v>
      </c>
      <c r="M4" s="150">
        <f>SUM(H4:L4)</f>
        <v>2772</v>
      </c>
      <c r="N4" s="143"/>
      <c r="O4" s="143"/>
      <c r="P4" s="143"/>
      <c r="Q4" s="143"/>
      <c r="R4" s="143"/>
      <c r="S4" s="143"/>
      <c r="T4" s="144"/>
    </row>
    <row r="5" spans="1:20" s="145" customFormat="1" ht="16.5" customHeight="1">
      <c r="A5" s="154" t="s">
        <v>26</v>
      </c>
      <c r="B5" s="155">
        <v>467</v>
      </c>
      <c r="C5" s="156">
        <v>490</v>
      </c>
      <c r="D5" s="156">
        <v>507</v>
      </c>
      <c r="E5" s="156">
        <v>504</v>
      </c>
      <c r="F5" s="157">
        <v>539</v>
      </c>
      <c r="G5" s="150">
        <f>SUM(B5:F5)</f>
        <v>2507</v>
      </c>
      <c r="H5" s="151">
        <v>579</v>
      </c>
      <c r="I5" s="152">
        <v>521</v>
      </c>
      <c r="J5" s="152">
        <v>507</v>
      </c>
      <c r="K5" s="152">
        <v>511</v>
      </c>
      <c r="L5" s="153">
        <v>521</v>
      </c>
      <c r="M5" s="150">
        <f>SUM(H5:L5)</f>
        <v>2639</v>
      </c>
      <c r="N5" s="143"/>
      <c r="O5" s="143"/>
      <c r="P5" s="143"/>
      <c r="Q5" s="143"/>
      <c r="R5" s="143"/>
      <c r="S5" s="143"/>
      <c r="T5" s="144"/>
    </row>
    <row r="6" spans="1:20" s="145" customFormat="1" ht="16.5" customHeight="1" thickBot="1">
      <c r="A6" s="158" t="s">
        <v>126</v>
      </c>
      <c r="B6" s="159">
        <f>B4+B5</f>
        <v>987</v>
      </c>
      <c r="C6" s="159">
        <f>C4+C5</f>
        <v>1030</v>
      </c>
      <c r="D6" s="159">
        <f>D4+D5</f>
        <v>1048</v>
      </c>
      <c r="E6" s="159">
        <f>E4+E5</f>
        <v>1047</v>
      </c>
      <c r="F6" s="159">
        <f>F4+F5</f>
        <v>1118</v>
      </c>
      <c r="G6" s="159">
        <f>SUM(G4:G5)</f>
        <v>5230</v>
      </c>
      <c r="H6" s="159">
        <f>H4+H5</f>
        <v>1081</v>
      </c>
      <c r="I6" s="159">
        <f>I4+I5</f>
        <v>1139</v>
      </c>
      <c r="J6" s="159">
        <f>J4+J5</f>
        <v>1085</v>
      </c>
      <c r="K6" s="159">
        <f>K4+K5</f>
        <v>1026</v>
      </c>
      <c r="L6" s="159">
        <f>L4+L5</f>
        <v>1080</v>
      </c>
      <c r="M6" s="160">
        <f>SUM(M4:M5)</f>
        <v>5411</v>
      </c>
      <c r="N6" s="143"/>
      <c r="O6" s="143"/>
      <c r="P6" s="143"/>
      <c r="Q6" s="143"/>
      <c r="R6" s="143"/>
      <c r="S6" s="143"/>
      <c r="T6" s="144"/>
    </row>
    <row r="7" spans="1:20" s="145" customFormat="1" ht="16.5" customHeight="1">
      <c r="A7" s="138"/>
      <c r="B7" s="139" t="s">
        <v>15</v>
      </c>
      <c r="C7" s="140" t="s">
        <v>16</v>
      </c>
      <c r="D7" s="140" t="s">
        <v>17</v>
      </c>
      <c r="E7" s="140" t="s">
        <v>18</v>
      </c>
      <c r="F7" s="141" t="s">
        <v>19</v>
      </c>
      <c r="G7" s="142" t="s">
        <v>127</v>
      </c>
      <c r="H7" s="161" t="s">
        <v>20</v>
      </c>
      <c r="I7" s="162" t="s">
        <v>21</v>
      </c>
      <c r="J7" s="162" t="s">
        <v>22</v>
      </c>
      <c r="K7" s="162" t="s">
        <v>23</v>
      </c>
      <c r="L7" s="163" t="s">
        <v>24</v>
      </c>
      <c r="M7" s="164" t="s">
        <v>128</v>
      </c>
      <c r="N7" s="143"/>
      <c r="O7" s="143"/>
      <c r="P7" s="143"/>
      <c r="Q7" s="143"/>
      <c r="R7" s="143"/>
      <c r="S7" s="143"/>
      <c r="T7" s="144"/>
    </row>
    <row r="8" spans="1:20" s="145" customFormat="1" ht="16.5" customHeight="1">
      <c r="A8" s="146" t="s">
        <v>25</v>
      </c>
      <c r="B8" s="151">
        <v>532</v>
      </c>
      <c r="C8" s="152">
        <v>598</v>
      </c>
      <c r="D8" s="152">
        <v>576</v>
      </c>
      <c r="E8" s="152">
        <v>586</v>
      </c>
      <c r="F8" s="153">
        <v>574</v>
      </c>
      <c r="G8" s="150">
        <f>SUM(B8:F8)</f>
        <v>2866</v>
      </c>
      <c r="H8" s="151">
        <v>624</v>
      </c>
      <c r="I8" s="152">
        <v>555</v>
      </c>
      <c r="J8" s="152">
        <v>603</v>
      </c>
      <c r="K8" s="152">
        <v>554</v>
      </c>
      <c r="L8" s="153">
        <v>573</v>
      </c>
      <c r="M8" s="150">
        <f>SUM(H8:L8)</f>
        <v>2909</v>
      </c>
      <c r="N8" s="143"/>
      <c r="O8" s="143"/>
      <c r="P8" s="143"/>
      <c r="Q8" s="143"/>
      <c r="R8" s="143"/>
      <c r="S8" s="143"/>
      <c r="T8" s="144"/>
    </row>
    <row r="9" spans="1:20" s="145" customFormat="1" ht="16.5" customHeight="1">
      <c r="A9" s="154" t="s">
        <v>26</v>
      </c>
      <c r="B9" s="151">
        <v>522</v>
      </c>
      <c r="C9" s="152">
        <v>528</v>
      </c>
      <c r="D9" s="152">
        <v>581</v>
      </c>
      <c r="E9" s="152">
        <v>576</v>
      </c>
      <c r="F9" s="153">
        <v>581</v>
      </c>
      <c r="G9" s="150">
        <f>SUM(B9:F9)</f>
        <v>2788</v>
      </c>
      <c r="H9" s="151">
        <v>566</v>
      </c>
      <c r="I9" s="152">
        <v>608</v>
      </c>
      <c r="J9" s="152">
        <v>605</v>
      </c>
      <c r="K9" s="152">
        <v>539</v>
      </c>
      <c r="L9" s="153">
        <v>519</v>
      </c>
      <c r="M9" s="150">
        <f>SUM(H9:L9)</f>
        <v>2837</v>
      </c>
      <c r="N9" s="143"/>
      <c r="O9" s="143"/>
      <c r="P9" s="143"/>
      <c r="Q9" s="143"/>
      <c r="R9" s="143"/>
      <c r="S9" s="143"/>
      <c r="T9" s="144"/>
    </row>
    <row r="10" spans="1:20" s="145" customFormat="1" ht="16.5" customHeight="1" thickBot="1">
      <c r="A10" s="158" t="s">
        <v>126</v>
      </c>
      <c r="B10" s="165">
        <f>B8+B9</f>
        <v>1054</v>
      </c>
      <c r="C10" s="165">
        <f>C8+C9</f>
        <v>1126</v>
      </c>
      <c r="D10" s="165">
        <f>D8+D9</f>
        <v>1157</v>
      </c>
      <c r="E10" s="165">
        <f>E8+E9</f>
        <v>1162</v>
      </c>
      <c r="F10" s="165">
        <f>F8+F9</f>
        <v>1155</v>
      </c>
      <c r="G10" s="165">
        <f>SUM(G8:G9)</f>
        <v>5654</v>
      </c>
      <c r="H10" s="165">
        <f>H8+H9</f>
        <v>1190</v>
      </c>
      <c r="I10" s="165">
        <f>I8+I9</f>
        <v>1163</v>
      </c>
      <c r="J10" s="165">
        <f>J8+J9</f>
        <v>1208</v>
      </c>
      <c r="K10" s="165">
        <f>K8+K9</f>
        <v>1093</v>
      </c>
      <c r="L10" s="165">
        <f>L8+L9</f>
        <v>1092</v>
      </c>
      <c r="M10" s="166">
        <f>SUM(M8:M9)</f>
        <v>5746</v>
      </c>
      <c r="N10" s="143"/>
      <c r="O10" s="143"/>
      <c r="P10" s="143"/>
      <c r="Q10" s="143"/>
      <c r="R10" s="143"/>
      <c r="S10" s="143"/>
      <c r="T10" s="144"/>
    </row>
    <row r="11" spans="1:20" s="145" customFormat="1" ht="16.5" customHeight="1">
      <c r="A11" s="138"/>
      <c r="B11" s="161" t="s">
        <v>27</v>
      </c>
      <c r="C11" s="162" t="s">
        <v>28</v>
      </c>
      <c r="D11" s="162" t="s">
        <v>29</v>
      </c>
      <c r="E11" s="162" t="s">
        <v>30</v>
      </c>
      <c r="F11" s="163" t="s">
        <v>31</v>
      </c>
      <c r="G11" s="164" t="s">
        <v>129</v>
      </c>
      <c r="H11" s="161" t="s">
        <v>32</v>
      </c>
      <c r="I11" s="162" t="s">
        <v>33</v>
      </c>
      <c r="J11" s="162" t="s">
        <v>34</v>
      </c>
      <c r="K11" s="162" t="s">
        <v>35</v>
      </c>
      <c r="L11" s="163" t="s">
        <v>36</v>
      </c>
      <c r="M11" s="164" t="s">
        <v>130</v>
      </c>
      <c r="N11" s="143"/>
      <c r="O11" s="143"/>
      <c r="P11" s="143"/>
      <c r="Q11" s="143"/>
      <c r="R11" s="143"/>
      <c r="S11" s="143"/>
      <c r="T11" s="144"/>
    </row>
    <row r="12" spans="1:20" s="145" customFormat="1" ht="16.5" customHeight="1">
      <c r="A12" s="146" t="s">
        <v>25</v>
      </c>
      <c r="B12" s="151">
        <v>545</v>
      </c>
      <c r="C12" s="152">
        <v>491</v>
      </c>
      <c r="D12" s="152">
        <v>549</v>
      </c>
      <c r="E12" s="152">
        <v>534</v>
      </c>
      <c r="F12" s="153">
        <v>528</v>
      </c>
      <c r="G12" s="150">
        <f>SUM(B12:F12)</f>
        <v>2647</v>
      </c>
      <c r="H12" s="151">
        <v>594</v>
      </c>
      <c r="I12" s="152">
        <v>572</v>
      </c>
      <c r="J12" s="152">
        <v>666</v>
      </c>
      <c r="K12" s="152">
        <v>598</v>
      </c>
      <c r="L12" s="153">
        <v>632</v>
      </c>
      <c r="M12" s="150">
        <f>SUM(H12:L12)</f>
        <v>3062</v>
      </c>
      <c r="N12" s="143"/>
      <c r="O12" s="143"/>
      <c r="P12" s="143"/>
      <c r="Q12" s="143"/>
      <c r="R12" s="143"/>
      <c r="S12" s="143"/>
      <c r="T12" s="144"/>
    </row>
    <row r="13" spans="1:20" s="145" customFormat="1" ht="16.5" customHeight="1">
      <c r="A13" s="154" t="s">
        <v>26</v>
      </c>
      <c r="B13" s="151">
        <v>497</v>
      </c>
      <c r="C13" s="152">
        <v>488</v>
      </c>
      <c r="D13" s="152">
        <v>471</v>
      </c>
      <c r="E13" s="152">
        <v>468</v>
      </c>
      <c r="F13" s="153">
        <v>489</v>
      </c>
      <c r="G13" s="150">
        <f>SUM(B13:F13)</f>
        <v>2413</v>
      </c>
      <c r="H13" s="151">
        <v>512</v>
      </c>
      <c r="I13" s="152">
        <v>536</v>
      </c>
      <c r="J13" s="152">
        <v>595</v>
      </c>
      <c r="K13" s="152">
        <v>569</v>
      </c>
      <c r="L13" s="153">
        <v>621</v>
      </c>
      <c r="M13" s="150">
        <f>SUM(H13:L13)</f>
        <v>2833</v>
      </c>
      <c r="N13" s="143"/>
      <c r="O13" s="143"/>
      <c r="P13" s="143"/>
      <c r="Q13" s="143"/>
      <c r="R13" s="143"/>
      <c r="S13" s="143"/>
      <c r="T13" s="144"/>
    </row>
    <row r="14" spans="1:20" s="145" customFormat="1" ht="16.5" customHeight="1" thickBot="1">
      <c r="A14" s="158" t="s">
        <v>126</v>
      </c>
      <c r="B14" s="165">
        <f>B12+B13</f>
        <v>1042</v>
      </c>
      <c r="C14" s="165">
        <f>C12+C13</f>
        <v>979</v>
      </c>
      <c r="D14" s="165">
        <f>D12+D13</f>
        <v>1020</v>
      </c>
      <c r="E14" s="165">
        <f>E12+E13</f>
        <v>1002</v>
      </c>
      <c r="F14" s="165">
        <f>F12+F13</f>
        <v>1017</v>
      </c>
      <c r="G14" s="165">
        <f>SUM(G12:G13)</f>
        <v>5060</v>
      </c>
      <c r="H14" s="165">
        <f>H12+H13</f>
        <v>1106</v>
      </c>
      <c r="I14" s="165">
        <f>I12+I13</f>
        <v>1108</v>
      </c>
      <c r="J14" s="165">
        <f>J12+J13</f>
        <v>1261</v>
      </c>
      <c r="K14" s="165">
        <f>K12+K13</f>
        <v>1167</v>
      </c>
      <c r="L14" s="165">
        <f>L12+L13</f>
        <v>1253</v>
      </c>
      <c r="M14" s="166">
        <f>SUM(M12:M13)</f>
        <v>5895</v>
      </c>
      <c r="N14" s="143"/>
      <c r="O14" s="143"/>
      <c r="P14" s="143"/>
      <c r="Q14" s="143"/>
      <c r="R14" s="143"/>
      <c r="S14" s="143"/>
      <c r="T14" s="144"/>
    </row>
    <row r="15" spans="1:20" s="145" customFormat="1" ht="16.5" customHeight="1">
      <c r="A15" s="138"/>
      <c r="B15" s="161" t="s">
        <v>37</v>
      </c>
      <c r="C15" s="162" t="s">
        <v>38</v>
      </c>
      <c r="D15" s="162" t="s">
        <v>39</v>
      </c>
      <c r="E15" s="162" t="s">
        <v>40</v>
      </c>
      <c r="F15" s="163" t="s">
        <v>41</v>
      </c>
      <c r="G15" s="164" t="s">
        <v>131</v>
      </c>
      <c r="H15" s="161" t="s">
        <v>42</v>
      </c>
      <c r="I15" s="162" t="s">
        <v>43</v>
      </c>
      <c r="J15" s="162" t="s">
        <v>44</v>
      </c>
      <c r="K15" s="162" t="s">
        <v>45</v>
      </c>
      <c r="L15" s="163" t="s">
        <v>46</v>
      </c>
      <c r="M15" s="164" t="s">
        <v>132</v>
      </c>
      <c r="N15" s="143"/>
      <c r="O15" s="143"/>
      <c r="P15" s="143"/>
      <c r="Q15" s="143"/>
      <c r="R15" s="143"/>
      <c r="S15" s="143"/>
      <c r="T15" s="144"/>
    </row>
    <row r="16" spans="1:20" s="145" customFormat="1" ht="16.5" customHeight="1">
      <c r="A16" s="146" t="s">
        <v>25</v>
      </c>
      <c r="B16" s="151">
        <v>702</v>
      </c>
      <c r="C16" s="152">
        <v>668</v>
      </c>
      <c r="D16" s="152">
        <v>652</v>
      </c>
      <c r="E16" s="152">
        <v>680</v>
      </c>
      <c r="F16" s="153">
        <v>738</v>
      </c>
      <c r="G16" s="150">
        <f>SUM(B16:F16)</f>
        <v>3440</v>
      </c>
      <c r="H16" s="151">
        <v>757</v>
      </c>
      <c r="I16" s="152">
        <v>797</v>
      </c>
      <c r="J16" s="152">
        <v>818</v>
      </c>
      <c r="K16" s="152">
        <v>855</v>
      </c>
      <c r="L16" s="153">
        <v>915</v>
      </c>
      <c r="M16" s="150">
        <f>SUM(H16:L16)</f>
        <v>4142</v>
      </c>
      <c r="N16" s="143"/>
      <c r="O16" s="143"/>
      <c r="P16" s="143"/>
      <c r="Q16" s="143"/>
      <c r="R16" s="143"/>
      <c r="S16" s="143"/>
      <c r="T16" s="144"/>
    </row>
    <row r="17" spans="1:20" s="145" customFormat="1" ht="16.5" customHeight="1">
      <c r="A17" s="154" t="s">
        <v>26</v>
      </c>
      <c r="B17" s="151">
        <v>627</v>
      </c>
      <c r="C17" s="152">
        <v>650</v>
      </c>
      <c r="D17" s="152">
        <v>682</v>
      </c>
      <c r="E17" s="152">
        <v>646</v>
      </c>
      <c r="F17" s="153">
        <v>692</v>
      </c>
      <c r="G17" s="150">
        <f>SUM(B17:F17)</f>
        <v>3297</v>
      </c>
      <c r="H17" s="151">
        <v>719</v>
      </c>
      <c r="I17" s="152">
        <v>720</v>
      </c>
      <c r="J17" s="152">
        <v>785</v>
      </c>
      <c r="K17" s="152">
        <v>790</v>
      </c>
      <c r="L17" s="153">
        <v>832</v>
      </c>
      <c r="M17" s="150">
        <f>SUM(H17:L17)</f>
        <v>3846</v>
      </c>
      <c r="N17" s="143"/>
      <c r="O17" s="143"/>
      <c r="P17" s="143"/>
      <c r="Q17" s="143"/>
      <c r="R17" s="143"/>
      <c r="S17" s="143"/>
      <c r="T17" s="144"/>
    </row>
    <row r="18" spans="1:20" s="145" customFormat="1" ht="16.5" customHeight="1" thickBot="1">
      <c r="A18" s="158" t="s">
        <v>126</v>
      </c>
      <c r="B18" s="165">
        <f>B16+B17</f>
        <v>1329</v>
      </c>
      <c r="C18" s="165">
        <f>C16+C17</f>
        <v>1318</v>
      </c>
      <c r="D18" s="165">
        <f>D16+D17</f>
        <v>1334</v>
      </c>
      <c r="E18" s="165">
        <f>E16+E17</f>
        <v>1326</v>
      </c>
      <c r="F18" s="165">
        <f>F16+F17</f>
        <v>1430</v>
      </c>
      <c r="G18" s="165">
        <f>SUM(G16:G17)</f>
        <v>6737</v>
      </c>
      <c r="H18" s="165">
        <f>H16+H17</f>
        <v>1476</v>
      </c>
      <c r="I18" s="165">
        <f>I16+I17</f>
        <v>1517</v>
      </c>
      <c r="J18" s="165">
        <f>J16+J17</f>
        <v>1603</v>
      </c>
      <c r="K18" s="165">
        <f>K16+K17</f>
        <v>1645</v>
      </c>
      <c r="L18" s="165">
        <f>L16+L17</f>
        <v>1747</v>
      </c>
      <c r="M18" s="166">
        <f>SUM(M16:M17)</f>
        <v>7988</v>
      </c>
      <c r="N18" s="143"/>
      <c r="O18" s="143"/>
      <c r="P18" s="143"/>
      <c r="Q18" s="143"/>
      <c r="R18" s="143"/>
      <c r="S18" s="143"/>
      <c r="T18" s="144"/>
    </row>
    <row r="19" spans="1:20" s="145" customFormat="1" ht="16.5" customHeight="1">
      <c r="A19" s="138"/>
      <c r="B19" s="161" t="s">
        <v>47</v>
      </c>
      <c r="C19" s="162" t="s">
        <v>48</v>
      </c>
      <c r="D19" s="162" t="s">
        <v>49</v>
      </c>
      <c r="E19" s="162" t="s">
        <v>50</v>
      </c>
      <c r="F19" s="163" t="s">
        <v>51</v>
      </c>
      <c r="G19" s="164" t="s">
        <v>133</v>
      </c>
      <c r="H19" s="161" t="s">
        <v>52</v>
      </c>
      <c r="I19" s="162" t="s">
        <v>53</v>
      </c>
      <c r="J19" s="162" t="s">
        <v>54</v>
      </c>
      <c r="K19" s="162" t="s">
        <v>55</v>
      </c>
      <c r="L19" s="163" t="s">
        <v>56</v>
      </c>
      <c r="M19" s="164" t="s">
        <v>134</v>
      </c>
      <c r="N19" s="143"/>
      <c r="O19" s="143"/>
      <c r="P19" s="143"/>
      <c r="Q19" s="143"/>
      <c r="R19" s="143"/>
      <c r="S19" s="143"/>
      <c r="T19" s="144"/>
    </row>
    <row r="20" spans="1:20" s="145" customFormat="1" ht="16.5" customHeight="1">
      <c r="A20" s="146" t="s">
        <v>25</v>
      </c>
      <c r="B20" s="151">
        <v>920</v>
      </c>
      <c r="C20" s="152">
        <v>963</v>
      </c>
      <c r="D20" s="152">
        <v>927</v>
      </c>
      <c r="E20" s="152">
        <v>838</v>
      </c>
      <c r="F20" s="153">
        <v>807</v>
      </c>
      <c r="G20" s="150">
        <f>SUM(B20:F20)</f>
        <v>4455</v>
      </c>
      <c r="H20" s="151">
        <v>762</v>
      </c>
      <c r="I20" s="152">
        <v>788</v>
      </c>
      <c r="J20" s="152">
        <v>796</v>
      </c>
      <c r="K20" s="152">
        <v>586</v>
      </c>
      <c r="L20" s="153">
        <v>799</v>
      </c>
      <c r="M20" s="150">
        <f>SUM(H20:L20)</f>
        <v>3731</v>
      </c>
      <c r="N20" s="143"/>
      <c r="O20" s="143"/>
      <c r="P20" s="143"/>
      <c r="Q20" s="143"/>
      <c r="R20" s="143"/>
      <c r="S20" s="143"/>
      <c r="T20" s="144"/>
    </row>
    <row r="21" spans="1:20" s="145" customFormat="1" ht="16.5" customHeight="1">
      <c r="A21" s="154" t="s">
        <v>26</v>
      </c>
      <c r="B21" s="151">
        <v>890</v>
      </c>
      <c r="C21" s="152">
        <v>944</v>
      </c>
      <c r="D21" s="152">
        <v>860</v>
      </c>
      <c r="E21" s="152">
        <v>872</v>
      </c>
      <c r="F21" s="153">
        <v>799</v>
      </c>
      <c r="G21" s="150">
        <f>SUM(B21:F21)</f>
        <v>4365</v>
      </c>
      <c r="H21" s="151">
        <v>780</v>
      </c>
      <c r="I21" s="152">
        <v>708</v>
      </c>
      <c r="J21" s="152">
        <v>734</v>
      </c>
      <c r="K21" s="152">
        <v>557</v>
      </c>
      <c r="L21" s="153">
        <v>769</v>
      </c>
      <c r="M21" s="150">
        <f>SUM(H21:L21)</f>
        <v>3548</v>
      </c>
      <c r="N21" s="143"/>
      <c r="O21" s="143"/>
      <c r="P21" s="143"/>
      <c r="Q21" s="143"/>
      <c r="R21" s="143"/>
      <c r="S21" s="143"/>
      <c r="T21" s="144"/>
    </row>
    <row r="22" spans="1:20" s="145" customFormat="1" ht="16.5" customHeight="1" thickBot="1">
      <c r="A22" s="158" t="s">
        <v>126</v>
      </c>
      <c r="B22" s="165">
        <f>B20+B21</f>
        <v>1810</v>
      </c>
      <c r="C22" s="165">
        <f>C20+C21</f>
        <v>1907</v>
      </c>
      <c r="D22" s="165">
        <f>D20+D21</f>
        <v>1787</v>
      </c>
      <c r="E22" s="165">
        <f>E20+E21</f>
        <v>1710</v>
      </c>
      <c r="F22" s="165">
        <f>F20+F21</f>
        <v>1606</v>
      </c>
      <c r="G22" s="165">
        <f>SUM(G20:G21)</f>
        <v>8820</v>
      </c>
      <c r="H22" s="165">
        <f>H20+H21</f>
        <v>1542</v>
      </c>
      <c r="I22" s="165">
        <f>I20+I21</f>
        <v>1496</v>
      </c>
      <c r="J22" s="165">
        <f>J20+J21</f>
        <v>1530</v>
      </c>
      <c r="K22" s="165">
        <f>K20+K21</f>
        <v>1143</v>
      </c>
      <c r="L22" s="165">
        <f>L20+L21</f>
        <v>1568</v>
      </c>
      <c r="M22" s="166">
        <f>SUM(M20:M21)</f>
        <v>7279</v>
      </c>
      <c r="N22" s="143"/>
      <c r="O22" s="143"/>
      <c r="P22" s="143"/>
      <c r="Q22" s="143"/>
      <c r="R22" s="143"/>
      <c r="S22" s="143"/>
      <c r="T22" s="144"/>
    </row>
    <row r="23" spans="1:20" s="145" customFormat="1" ht="16.5" customHeight="1">
      <c r="A23" s="138"/>
      <c r="B23" s="161" t="s">
        <v>57</v>
      </c>
      <c r="C23" s="162" t="s">
        <v>58</v>
      </c>
      <c r="D23" s="162" t="s">
        <v>59</v>
      </c>
      <c r="E23" s="162" t="s">
        <v>60</v>
      </c>
      <c r="F23" s="163" t="s">
        <v>61</v>
      </c>
      <c r="G23" s="164" t="s">
        <v>135</v>
      </c>
      <c r="H23" s="161" t="s">
        <v>62</v>
      </c>
      <c r="I23" s="162" t="s">
        <v>63</v>
      </c>
      <c r="J23" s="162" t="s">
        <v>64</v>
      </c>
      <c r="K23" s="162" t="s">
        <v>65</v>
      </c>
      <c r="L23" s="163" t="s">
        <v>66</v>
      </c>
      <c r="M23" s="164" t="s">
        <v>136</v>
      </c>
      <c r="N23" s="143"/>
      <c r="O23" s="143"/>
      <c r="P23" s="143"/>
      <c r="Q23" s="143"/>
      <c r="R23" s="143"/>
      <c r="S23" s="143"/>
      <c r="T23" s="144"/>
    </row>
    <row r="24" spans="1:20" s="145" customFormat="1" ht="16.5" customHeight="1">
      <c r="A24" s="146" t="s">
        <v>25</v>
      </c>
      <c r="B24" s="151">
        <v>760</v>
      </c>
      <c r="C24" s="152">
        <v>711</v>
      </c>
      <c r="D24" s="152">
        <v>722</v>
      </c>
      <c r="E24" s="152">
        <v>685</v>
      </c>
      <c r="F24" s="153">
        <v>695</v>
      </c>
      <c r="G24" s="150">
        <f>SUM(B24:F24)</f>
        <v>3573</v>
      </c>
      <c r="H24" s="151">
        <v>668</v>
      </c>
      <c r="I24" s="152">
        <v>705</v>
      </c>
      <c r="J24" s="152">
        <v>682</v>
      </c>
      <c r="K24" s="152">
        <v>707</v>
      </c>
      <c r="L24" s="153">
        <v>697</v>
      </c>
      <c r="M24" s="150">
        <f>SUM(H24:L24)</f>
        <v>3459</v>
      </c>
      <c r="N24" s="143"/>
      <c r="O24" s="143"/>
      <c r="P24" s="143"/>
      <c r="Q24" s="143"/>
      <c r="R24" s="143"/>
      <c r="S24" s="143"/>
      <c r="T24" s="144"/>
    </row>
    <row r="25" spans="1:20" s="145" customFormat="1" ht="16.5" customHeight="1">
      <c r="A25" s="154" t="s">
        <v>26</v>
      </c>
      <c r="B25" s="151">
        <v>685</v>
      </c>
      <c r="C25" s="152">
        <v>709</v>
      </c>
      <c r="D25" s="152">
        <v>725</v>
      </c>
      <c r="E25" s="152">
        <v>618</v>
      </c>
      <c r="F25" s="153">
        <v>693</v>
      </c>
      <c r="G25" s="150">
        <f>SUM(B25:F25)</f>
        <v>3430</v>
      </c>
      <c r="H25" s="151">
        <v>783</v>
      </c>
      <c r="I25" s="152">
        <v>763</v>
      </c>
      <c r="J25" s="152">
        <v>694</v>
      </c>
      <c r="K25" s="152">
        <v>709</v>
      </c>
      <c r="L25" s="153">
        <v>729</v>
      </c>
      <c r="M25" s="150">
        <f>SUM(H25:L25)</f>
        <v>3678</v>
      </c>
      <c r="N25" s="143"/>
      <c r="O25" s="143"/>
      <c r="P25" s="143"/>
      <c r="Q25" s="143"/>
      <c r="R25" s="143"/>
      <c r="S25" s="143"/>
      <c r="T25" s="144"/>
    </row>
    <row r="26" spans="1:20" s="145" customFormat="1" ht="16.5" customHeight="1" thickBot="1">
      <c r="A26" s="158" t="s">
        <v>126</v>
      </c>
      <c r="B26" s="165">
        <f>B24+B25</f>
        <v>1445</v>
      </c>
      <c r="C26" s="165">
        <f>C24+C25</f>
        <v>1420</v>
      </c>
      <c r="D26" s="165">
        <f>D24+D25</f>
        <v>1447</v>
      </c>
      <c r="E26" s="165">
        <f>E24+E25</f>
        <v>1303</v>
      </c>
      <c r="F26" s="165">
        <f>F24+F25</f>
        <v>1388</v>
      </c>
      <c r="G26" s="166">
        <f>SUM(G24:G25)</f>
        <v>7003</v>
      </c>
      <c r="H26" s="165">
        <f>H24+H25</f>
        <v>1451</v>
      </c>
      <c r="I26" s="165">
        <f>I24+I25</f>
        <v>1468</v>
      </c>
      <c r="J26" s="165">
        <f>J24+J25</f>
        <v>1376</v>
      </c>
      <c r="K26" s="165">
        <f>K24+K25</f>
        <v>1416</v>
      </c>
      <c r="L26" s="165">
        <f>L24+L25</f>
        <v>1426</v>
      </c>
      <c r="M26" s="166">
        <f>SUM(M24:M25)</f>
        <v>7137</v>
      </c>
      <c r="N26" s="143"/>
      <c r="O26" s="143"/>
      <c r="P26" s="143"/>
      <c r="Q26" s="143"/>
      <c r="R26" s="143"/>
      <c r="S26" s="143"/>
      <c r="T26" s="144"/>
    </row>
    <row r="27" spans="1:20" s="145" customFormat="1" ht="16.5" customHeight="1">
      <c r="A27" s="138"/>
      <c r="B27" s="167" t="s">
        <v>67</v>
      </c>
      <c r="C27" s="168" t="s">
        <v>68</v>
      </c>
      <c r="D27" s="168" t="s">
        <v>69</v>
      </c>
      <c r="E27" s="168" t="s">
        <v>70</v>
      </c>
      <c r="F27" s="169" t="s">
        <v>71</v>
      </c>
      <c r="G27" s="170" t="s">
        <v>137</v>
      </c>
      <c r="H27" s="171" t="s">
        <v>72</v>
      </c>
      <c r="I27" s="172" t="s">
        <v>73</v>
      </c>
      <c r="J27" s="172" t="s">
        <v>74</v>
      </c>
      <c r="K27" s="172" t="s">
        <v>75</v>
      </c>
      <c r="L27" s="173" t="s">
        <v>76</v>
      </c>
      <c r="M27" s="174" t="s">
        <v>138</v>
      </c>
      <c r="N27" s="143"/>
      <c r="O27" s="143"/>
      <c r="P27" s="143"/>
      <c r="Q27" s="143"/>
      <c r="R27" s="143"/>
      <c r="S27" s="143"/>
      <c r="T27" s="144"/>
    </row>
    <row r="28" spans="1:20" s="145" customFormat="1" ht="16.5" customHeight="1">
      <c r="A28" s="146" t="s">
        <v>25</v>
      </c>
      <c r="B28" s="151">
        <v>690</v>
      </c>
      <c r="C28" s="152">
        <v>853</v>
      </c>
      <c r="D28" s="152">
        <v>861</v>
      </c>
      <c r="E28" s="152">
        <v>914</v>
      </c>
      <c r="F28" s="153">
        <v>1057</v>
      </c>
      <c r="G28" s="150">
        <f>SUM(B28:F28)</f>
        <v>4375</v>
      </c>
      <c r="H28" s="151">
        <v>1117</v>
      </c>
      <c r="I28" s="152">
        <v>1154</v>
      </c>
      <c r="J28" s="152">
        <v>1120</v>
      </c>
      <c r="K28" s="152">
        <v>641</v>
      </c>
      <c r="L28" s="153">
        <v>698</v>
      </c>
      <c r="M28" s="150">
        <f>SUM(H28:L28)</f>
        <v>4730</v>
      </c>
      <c r="N28" s="143"/>
      <c r="O28" s="143"/>
      <c r="P28" s="143"/>
      <c r="Q28" s="143"/>
      <c r="R28" s="143"/>
      <c r="S28" s="143"/>
      <c r="T28" s="144"/>
    </row>
    <row r="29" spans="1:20" s="145" customFormat="1" ht="16.5" customHeight="1">
      <c r="A29" s="154" t="s">
        <v>26</v>
      </c>
      <c r="B29" s="151">
        <v>788</v>
      </c>
      <c r="C29" s="152">
        <v>853</v>
      </c>
      <c r="D29" s="152">
        <v>1001</v>
      </c>
      <c r="E29" s="152">
        <v>1012</v>
      </c>
      <c r="F29" s="153">
        <v>1127</v>
      </c>
      <c r="G29" s="150">
        <f>SUM(B29:F29)</f>
        <v>4781</v>
      </c>
      <c r="H29" s="151">
        <v>1288</v>
      </c>
      <c r="I29" s="152">
        <v>1341</v>
      </c>
      <c r="J29" s="152">
        <v>1124</v>
      </c>
      <c r="K29" s="152">
        <v>712</v>
      </c>
      <c r="L29" s="153">
        <v>794</v>
      </c>
      <c r="M29" s="150">
        <f>SUM(H29:L29)</f>
        <v>5259</v>
      </c>
      <c r="N29" s="143"/>
      <c r="O29" s="143"/>
      <c r="P29" s="143"/>
      <c r="Q29" s="143"/>
      <c r="R29" s="143"/>
      <c r="S29" s="143"/>
      <c r="T29" s="144"/>
    </row>
    <row r="30" spans="1:20" s="145" customFormat="1" ht="16.5" customHeight="1" thickBot="1">
      <c r="A30" s="158" t="s">
        <v>126</v>
      </c>
      <c r="B30" s="165">
        <f>B28+B29</f>
        <v>1478</v>
      </c>
      <c r="C30" s="165">
        <f>C28+C29</f>
        <v>1706</v>
      </c>
      <c r="D30" s="165">
        <f>D28+D29</f>
        <v>1862</v>
      </c>
      <c r="E30" s="165">
        <f>E28+E29</f>
        <v>1926</v>
      </c>
      <c r="F30" s="165">
        <f>F28+F29</f>
        <v>2184</v>
      </c>
      <c r="G30" s="166">
        <f>SUM(G28:G29)</f>
        <v>9156</v>
      </c>
      <c r="H30" s="165">
        <f>H28+H29</f>
        <v>2405</v>
      </c>
      <c r="I30" s="165">
        <f>I28+I29</f>
        <v>2495</v>
      </c>
      <c r="J30" s="165">
        <f>J28+J29</f>
        <v>2244</v>
      </c>
      <c r="K30" s="165">
        <f>K28+K29</f>
        <v>1353</v>
      </c>
      <c r="L30" s="165">
        <f>L28+L29</f>
        <v>1492</v>
      </c>
      <c r="M30" s="175">
        <f>SUM(M28:M29)</f>
        <v>9989</v>
      </c>
      <c r="N30" s="143"/>
      <c r="O30" s="143"/>
      <c r="P30" s="143"/>
      <c r="Q30" s="143"/>
      <c r="R30" s="143"/>
      <c r="S30" s="143"/>
      <c r="T30" s="144"/>
    </row>
    <row r="31" spans="1:20" s="145" customFormat="1" ht="16.5" customHeight="1">
      <c r="A31" s="138"/>
      <c r="B31" s="171" t="s">
        <v>77</v>
      </c>
      <c r="C31" s="172" t="s">
        <v>78</v>
      </c>
      <c r="D31" s="172" t="s">
        <v>79</v>
      </c>
      <c r="E31" s="172" t="s">
        <v>80</v>
      </c>
      <c r="F31" s="173" t="s">
        <v>81</v>
      </c>
      <c r="G31" s="174" t="s">
        <v>139</v>
      </c>
      <c r="H31" s="171" t="s">
        <v>82</v>
      </c>
      <c r="I31" s="172" t="s">
        <v>83</v>
      </c>
      <c r="J31" s="172" t="s">
        <v>84</v>
      </c>
      <c r="K31" s="172" t="s">
        <v>85</v>
      </c>
      <c r="L31" s="173" t="s">
        <v>86</v>
      </c>
      <c r="M31" s="174" t="s">
        <v>140</v>
      </c>
      <c r="N31" s="143"/>
      <c r="O31" s="143"/>
      <c r="P31" s="143"/>
      <c r="Q31" s="143"/>
      <c r="R31" s="143"/>
      <c r="S31" s="143"/>
      <c r="T31" s="144"/>
    </row>
    <row r="32" spans="1:20" s="145" customFormat="1" ht="16.5" customHeight="1">
      <c r="A32" s="146" t="s">
        <v>25</v>
      </c>
      <c r="B32" s="151">
        <v>811</v>
      </c>
      <c r="C32" s="152">
        <v>705</v>
      </c>
      <c r="D32" s="152">
        <v>782</v>
      </c>
      <c r="E32" s="152">
        <v>781</v>
      </c>
      <c r="F32" s="153">
        <v>592</v>
      </c>
      <c r="G32" s="150">
        <f>SUM(B32:F32)</f>
        <v>3671</v>
      </c>
      <c r="H32" s="151">
        <v>553</v>
      </c>
      <c r="I32" s="152">
        <v>566</v>
      </c>
      <c r="J32" s="152">
        <v>625</v>
      </c>
      <c r="K32" s="152">
        <v>571</v>
      </c>
      <c r="L32" s="153">
        <v>491</v>
      </c>
      <c r="M32" s="150">
        <f>SUM(H32:L32)</f>
        <v>2806</v>
      </c>
      <c r="N32" s="143"/>
      <c r="O32" s="143"/>
      <c r="P32" s="143"/>
      <c r="Q32" s="143"/>
      <c r="R32" s="143"/>
      <c r="S32" s="143"/>
      <c r="T32" s="144"/>
    </row>
    <row r="33" spans="1:20" s="145" customFormat="1" ht="16.5" customHeight="1">
      <c r="A33" s="154" t="s">
        <v>26</v>
      </c>
      <c r="B33" s="151">
        <v>932</v>
      </c>
      <c r="C33" s="152">
        <v>736</v>
      </c>
      <c r="D33" s="152">
        <v>905</v>
      </c>
      <c r="E33" s="152">
        <v>989</v>
      </c>
      <c r="F33" s="153">
        <v>834</v>
      </c>
      <c r="G33" s="150">
        <f>SUM(B33:F33)</f>
        <v>4396</v>
      </c>
      <c r="H33" s="151">
        <v>739</v>
      </c>
      <c r="I33" s="152">
        <v>748</v>
      </c>
      <c r="J33" s="152">
        <v>810</v>
      </c>
      <c r="K33" s="152">
        <v>787</v>
      </c>
      <c r="L33" s="153">
        <v>766</v>
      </c>
      <c r="M33" s="150">
        <f>SUM(H33:L33)</f>
        <v>3850</v>
      </c>
      <c r="N33" s="143"/>
      <c r="O33" s="143"/>
      <c r="P33" s="143"/>
      <c r="Q33" s="143"/>
      <c r="R33" s="143"/>
      <c r="S33" s="143"/>
      <c r="T33" s="144"/>
    </row>
    <row r="34" spans="1:20" s="145" customFormat="1" ht="16.5" customHeight="1" thickBot="1">
      <c r="A34" s="158" t="s">
        <v>126</v>
      </c>
      <c r="B34" s="165">
        <f>B32+B33</f>
        <v>1743</v>
      </c>
      <c r="C34" s="165">
        <f>C32+C33</f>
        <v>1441</v>
      </c>
      <c r="D34" s="165">
        <f>D32+D33</f>
        <v>1687</v>
      </c>
      <c r="E34" s="165">
        <f>E32+E33</f>
        <v>1770</v>
      </c>
      <c r="F34" s="165">
        <f>F32+F33</f>
        <v>1426</v>
      </c>
      <c r="G34" s="166">
        <f>SUM(G32:G33)</f>
        <v>8067</v>
      </c>
      <c r="H34" s="165">
        <f>H32+H33</f>
        <v>1292</v>
      </c>
      <c r="I34" s="165">
        <f>I32+I33</f>
        <v>1314</v>
      </c>
      <c r="J34" s="165">
        <f>J32+J33</f>
        <v>1435</v>
      </c>
      <c r="K34" s="165">
        <f>K32+K33</f>
        <v>1358</v>
      </c>
      <c r="L34" s="165">
        <f>L32+L33</f>
        <v>1257</v>
      </c>
      <c r="M34" s="166">
        <f>SUM(M32:M33)</f>
        <v>6656</v>
      </c>
      <c r="N34" s="143"/>
      <c r="O34" s="143"/>
      <c r="P34" s="143"/>
      <c r="Q34" s="143"/>
      <c r="R34" s="143"/>
      <c r="S34" s="143"/>
      <c r="T34" s="144"/>
    </row>
    <row r="35" spans="1:20" s="145" customFormat="1" ht="16.5" customHeight="1">
      <c r="A35" s="138"/>
      <c r="B35" s="171" t="s">
        <v>87</v>
      </c>
      <c r="C35" s="172" t="s">
        <v>88</v>
      </c>
      <c r="D35" s="172" t="s">
        <v>89</v>
      </c>
      <c r="E35" s="172" t="s">
        <v>90</v>
      </c>
      <c r="F35" s="173" t="s">
        <v>91</v>
      </c>
      <c r="G35" s="174" t="s">
        <v>141</v>
      </c>
      <c r="H35" s="171" t="s">
        <v>92</v>
      </c>
      <c r="I35" s="172" t="s">
        <v>93</v>
      </c>
      <c r="J35" s="172" t="s">
        <v>94</v>
      </c>
      <c r="K35" s="172" t="s">
        <v>95</v>
      </c>
      <c r="L35" s="173" t="s">
        <v>96</v>
      </c>
      <c r="M35" s="174" t="s">
        <v>142</v>
      </c>
      <c r="N35" s="143"/>
      <c r="O35" s="143"/>
      <c r="P35" s="143"/>
      <c r="Q35" s="143"/>
      <c r="R35" s="143"/>
      <c r="S35" s="143"/>
      <c r="T35" s="144"/>
    </row>
    <row r="36" spans="1:20" s="145" customFormat="1" ht="16.5" customHeight="1">
      <c r="A36" s="146" t="s">
        <v>25</v>
      </c>
      <c r="B36" s="151">
        <v>443</v>
      </c>
      <c r="C36" s="152">
        <v>460</v>
      </c>
      <c r="D36" s="152">
        <v>458</v>
      </c>
      <c r="E36" s="152">
        <v>419</v>
      </c>
      <c r="F36" s="153">
        <v>344</v>
      </c>
      <c r="G36" s="150">
        <f>SUM(B36:F36)</f>
        <v>2124</v>
      </c>
      <c r="H36" s="151">
        <v>320</v>
      </c>
      <c r="I36" s="152">
        <v>302</v>
      </c>
      <c r="J36" s="152">
        <v>224</v>
      </c>
      <c r="K36" s="152">
        <v>198</v>
      </c>
      <c r="L36" s="153">
        <v>156</v>
      </c>
      <c r="M36" s="150">
        <f>SUM(H36:L36)</f>
        <v>1200</v>
      </c>
      <c r="N36" s="143"/>
      <c r="O36" s="143"/>
      <c r="P36" s="143"/>
      <c r="Q36" s="143"/>
      <c r="R36" s="143"/>
      <c r="S36" s="143"/>
      <c r="T36" s="144"/>
    </row>
    <row r="37" spans="1:20" s="145" customFormat="1" ht="16.5" customHeight="1">
      <c r="A37" s="154" t="s">
        <v>26</v>
      </c>
      <c r="B37" s="151">
        <v>699</v>
      </c>
      <c r="C37" s="152">
        <v>742</v>
      </c>
      <c r="D37" s="152">
        <v>788</v>
      </c>
      <c r="E37" s="152">
        <v>667</v>
      </c>
      <c r="F37" s="153">
        <v>586</v>
      </c>
      <c r="G37" s="150">
        <f>SUM(B37:F37)</f>
        <v>3482</v>
      </c>
      <c r="H37" s="151">
        <v>597</v>
      </c>
      <c r="I37" s="152">
        <v>573</v>
      </c>
      <c r="J37" s="152">
        <v>501</v>
      </c>
      <c r="K37" s="152">
        <v>483</v>
      </c>
      <c r="L37" s="153">
        <v>415</v>
      </c>
      <c r="M37" s="150">
        <f>SUM(H37:L37)</f>
        <v>2569</v>
      </c>
      <c r="N37" s="143"/>
      <c r="O37" s="143"/>
      <c r="P37" s="143"/>
      <c r="Q37" s="143"/>
      <c r="R37" s="143"/>
      <c r="S37" s="143"/>
      <c r="T37" s="144"/>
    </row>
    <row r="38" spans="1:20" s="145" customFormat="1" ht="16.5" customHeight="1" thickBot="1">
      <c r="A38" s="158" t="s">
        <v>126</v>
      </c>
      <c r="B38" s="165">
        <f>B36+B37</f>
        <v>1142</v>
      </c>
      <c r="C38" s="165">
        <f>C36+C37</f>
        <v>1202</v>
      </c>
      <c r="D38" s="165">
        <f>D36+D37</f>
        <v>1246</v>
      </c>
      <c r="E38" s="165">
        <f>E36+E37</f>
        <v>1086</v>
      </c>
      <c r="F38" s="165">
        <f>F36+F37</f>
        <v>930</v>
      </c>
      <c r="G38" s="166">
        <f>SUM(G36:G37)</f>
        <v>5606</v>
      </c>
      <c r="H38" s="165">
        <f>H36+H37</f>
        <v>917</v>
      </c>
      <c r="I38" s="165">
        <f>I36+I37</f>
        <v>875</v>
      </c>
      <c r="J38" s="165">
        <f>J36+J37</f>
        <v>725</v>
      </c>
      <c r="K38" s="165">
        <f>K36+K37</f>
        <v>681</v>
      </c>
      <c r="L38" s="165">
        <f>L36+L37</f>
        <v>571</v>
      </c>
      <c r="M38" s="166">
        <f>SUM(M36:M37)</f>
        <v>3769</v>
      </c>
      <c r="N38" s="143"/>
      <c r="O38" s="143"/>
      <c r="P38" s="143"/>
      <c r="Q38" s="143"/>
      <c r="R38" s="143"/>
      <c r="S38" s="143"/>
      <c r="T38" s="144"/>
    </row>
    <row r="39" spans="1:20" s="145" customFormat="1" ht="16.5" customHeight="1">
      <c r="A39" s="138"/>
      <c r="B39" s="171" t="s">
        <v>97</v>
      </c>
      <c r="C39" s="172" t="s">
        <v>98</v>
      </c>
      <c r="D39" s="172" t="s">
        <v>99</v>
      </c>
      <c r="E39" s="172" t="s">
        <v>100</v>
      </c>
      <c r="F39" s="173" t="s">
        <v>101</v>
      </c>
      <c r="G39" s="174" t="s">
        <v>143</v>
      </c>
      <c r="H39" s="171" t="s">
        <v>102</v>
      </c>
      <c r="I39" s="172" t="s">
        <v>103</v>
      </c>
      <c r="J39" s="172" t="s">
        <v>104</v>
      </c>
      <c r="K39" s="172" t="s">
        <v>105</v>
      </c>
      <c r="L39" s="173" t="s">
        <v>106</v>
      </c>
      <c r="M39" s="174" t="s">
        <v>144</v>
      </c>
      <c r="N39" s="143"/>
      <c r="O39" s="143"/>
      <c r="P39" s="143"/>
      <c r="Q39" s="143"/>
      <c r="R39" s="143"/>
      <c r="S39" s="143"/>
      <c r="T39" s="144"/>
    </row>
    <row r="40" spans="1:20" s="145" customFormat="1" ht="16.5" customHeight="1">
      <c r="A40" s="146" t="s">
        <v>25</v>
      </c>
      <c r="B40" s="151">
        <v>133</v>
      </c>
      <c r="C40" s="152">
        <v>82</v>
      </c>
      <c r="D40" s="152">
        <v>54</v>
      </c>
      <c r="E40" s="152">
        <v>64</v>
      </c>
      <c r="F40" s="153">
        <v>46</v>
      </c>
      <c r="G40" s="150">
        <f>SUM(B40:F40)</f>
        <v>379</v>
      </c>
      <c r="H40" s="151">
        <v>30</v>
      </c>
      <c r="I40" s="152">
        <v>18</v>
      </c>
      <c r="J40" s="152">
        <v>16</v>
      </c>
      <c r="K40" s="152">
        <v>10</v>
      </c>
      <c r="L40" s="153">
        <v>15</v>
      </c>
      <c r="M40" s="150">
        <f>SUM(H40:L40)</f>
        <v>89</v>
      </c>
      <c r="N40" s="143"/>
      <c r="O40" s="143"/>
      <c r="P40" s="143"/>
      <c r="Q40" s="143"/>
      <c r="R40" s="143"/>
      <c r="S40" s="143"/>
      <c r="T40" s="144"/>
    </row>
    <row r="41" spans="1:20" s="145" customFormat="1" ht="16.5" customHeight="1">
      <c r="A41" s="154" t="s">
        <v>26</v>
      </c>
      <c r="B41" s="151">
        <v>356</v>
      </c>
      <c r="C41" s="152">
        <v>312</v>
      </c>
      <c r="D41" s="152">
        <v>256</v>
      </c>
      <c r="E41" s="152">
        <v>246</v>
      </c>
      <c r="F41" s="153">
        <v>187</v>
      </c>
      <c r="G41" s="150">
        <f>SUM(B41:F41)</f>
        <v>1357</v>
      </c>
      <c r="H41" s="151">
        <v>137</v>
      </c>
      <c r="I41" s="152">
        <v>79</v>
      </c>
      <c r="J41" s="152">
        <v>90</v>
      </c>
      <c r="K41" s="152">
        <v>61</v>
      </c>
      <c r="L41" s="153">
        <v>105</v>
      </c>
      <c r="M41" s="150">
        <f>SUM(H41:L41)</f>
        <v>472</v>
      </c>
      <c r="N41" s="143"/>
      <c r="O41" s="143"/>
      <c r="P41" s="143"/>
      <c r="Q41" s="143"/>
      <c r="R41" s="143"/>
      <c r="S41" s="143"/>
      <c r="T41" s="144"/>
    </row>
    <row r="42" spans="1:20" s="145" customFormat="1" ht="16.5" customHeight="1" thickBot="1">
      <c r="A42" s="158" t="s">
        <v>126</v>
      </c>
      <c r="B42" s="165">
        <f>B40+B41</f>
        <v>489</v>
      </c>
      <c r="C42" s="165">
        <f>C40+C41</f>
        <v>394</v>
      </c>
      <c r="D42" s="165">
        <f>D40+D41</f>
        <v>310</v>
      </c>
      <c r="E42" s="165">
        <f>E40+E41</f>
        <v>310</v>
      </c>
      <c r="F42" s="165">
        <f>F40+F41</f>
        <v>233</v>
      </c>
      <c r="G42" s="166">
        <f>SUM(G40:G41)</f>
        <v>1736</v>
      </c>
      <c r="H42" s="165">
        <f>H40+H41</f>
        <v>167</v>
      </c>
      <c r="I42" s="165">
        <f>I40+I41</f>
        <v>97</v>
      </c>
      <c r="J42" s="165">
        <f>J40+J41</f>
        <v>106</v>
      </c>
      <c r="K42" s="165">
        <f>K40+K41</f>
        <v>71</v>
      </c>
      <c r="L42" s="165">
        <f>L40+L41</f>
        <v>120</v>
      </c>
      <c r="M42" s="166">
        <f>SUM(M40:M41)</f>
        <v>561</v>
      </c>
      <c r="N42" s="143"/>
      <c r="O42" s="143"/>
      <c r="P42" s="143"/>
      <c r="Q42" s="143"/>
      <c r="R42" s="143"/>
      <c r="S42" s="143"/>
      <c r="T42" s="144"/>
    </row>
    <row r="43" spans="1:20" ht="16.5" customHeight="1">
      <c r="A43" s="176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43"/>
      <c r="O43" s="143"/>
      <c r="P43" s="143"/>
      <c r="Q43" s="143"/>
      <c r="R43" s="143"/>
      <c r="S43" s="143"/>
      <c r="T43" s="144"/>
    </row>
    <row r="44" spans="1:20" ht="16.5" customHeight="1" thickBot="1">
      <c r="A44" s="176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43"/>
      <c r="O44" s="143"/>
      <c r="P44" s="143"/>
      <c r="Q44" s="143"/>
      <c r="R44" s="143"/>
      <c r="S44" s="143"/>
      <c r="T44" s="144"/>
    </row>
    <row r="45" spans="1:20" ht="16.5" customHeight="1">
      <c r="A45" s="178"/>
      <c r="B45" s="212" t="s">
        <v>145</v>
      </c>
      <c r="C45" s="212"/>
      <c r="D45" s="213" t="s">
        <v>146</v>
      </c>
      <c r="E45" s="214"/>
      <c r="F45" s="215" t="s">
        <v>147</v>
      </c>
      <c r="G45" s="216"/>
      <c r="H45" s="217" t="s">
        <v>148</v>
      </c>
      <c r="I45" s="218"/>
      <c r="J45" s="219" t="s">
        <v>149</v>
      </c>
      <c r="K45" s="220"/>
      <c r="L45" s="221" t="s">
        <v>150</v>
      </c>
      <c r="M45" s="222"/>
      <c r="N45" s="143"/>
      <c r="O45" s="143"/>
      <c r="P45" s="143"/>
      <c r="Q45" s="143"/>
      <c r="R45" s="143"/>
      <c r="S45" s="143"/>
      <c r="T45" s="144"/>
    </row>
    <row r="46" spans="1:20" ht="16.5" customHeight="1">
      <c r="A46" s="179" t="s">
        <v>25</v>
      </c>
      <c r="B46" s="223">
        <f>G4+M4+G8</f>
        <v>8361</v>
      </c>
      <c r="C46" s="223"/>
      <c r="D46" s="224">
        <f>+M8+G12+M12+G16+M16+G20+M20+G24+M24+G28</f>
        <v>35793</v>
      </c>
      <c r="E46" s="223"/>
      <c r="F46" s="224">
        <f>+M28+G32+M32+G36+M36+G40+M40</f>
        <v>14999</v>
      </c>
      <c r="G46" s="225"/>
      <c r="H46" s="226">
        <f>B46+D46+F46</f>
        <v>59153</v>
      </c>
      <c r="I46" s="227"/>
      <c r="J46" s="228">
        <f>G4+M4+G8+M8</f>
        <v>11270</v>
      </c>
      <c r="K46" s="229"/>
      <c r="L46" s="224">
        <f>G28+M28+G32+M32+G36+M36+G40+M40</f>
        <v>19374</v>
      </c>
      <c r="M46" s="225"/>
      <c r="N46" s="143"/>
      <c r="O46" s="143"/>
      <c r="P46" s="143"/>
      <c r="Q46" s="143"/>
      <c r="R46" s="143"/>
      <c r="S46" s="143"/>
      <c r="T46" s="144"/>
    </row>
    <row r="47" spans="1:20" ht="16.5" customHeight="1">
      <c r="A47" s="179" t="s">
        <v>26</v>
      </c>
      <c r="B47" s="223">
        <f>G5+M5+G9</f>
        <v>7934</v>
      </c>
      <c r="C47" s="223"/>
      <c r="D47" s="224">
        <f>+M9+G13+M13+G17+M17+G21+M21+G25+M25+G29</f>
        <v>35028</v>
      </c>
      <c r="E47" s="223"/>
      <c r="F47" s="224">
        <f>+M29+G33+M33+G37+M37+G41+M41</f>
        <v>21385</v>
      </c>
      <c r="G47" s="225"/>
      <c r="H47" s="226">
        <f>B47+D47+F47</f>
        <v>64347</v>
      </c>
      <c r="I47" s="227"/>
      <c r="J47" s="228">
        <f>G5+M5+G9+M9</f>
        <v>10771</v>
      </c>
      <c r="K47" s="229"/>
      <c r="L47" s="224">
        <f>G29+M29+G33+M33+G37+M37+G41+M41</f>
        <v>26166</v>
      </c>
      <c r="M47" s="225"/>
      <c r="N47" s="143"/>
      <c r="O47" s="143"/>
      <c r="P47" s="143"/>
      <c r="Q47" s="143"/>
      <c r="R47" s="143"/>
      <c r="S47" s="143"/>
      <c r="T47" s="144"/>
    </row>
    <row r="48" spans="1:20" ht="16.5" customHeight="1" thickBot="1">
      <c r="A48" s="158" t="s">
        <v>126</v>
      </c>
      <c r="B48" s="230">
        <f>+B46+B47</f>
        <v>16295</v>
      </c>
      <c r="C48" s="230"/>
      <c r="D48" s="231">
        <f>+D46+D47</f>
        <v>70821</v>
      </c>
      <c r="E48" s="230"/>
      <c r="F48" s="231">
        <f>+F46+F47</f>
        <v>36384</v>
      </c>
      <c r="G48" s="232"/>
      <c r="H48" s="233">
        <f>H46+H47</f>
        <v>123500</v>
      </c>
      <c r="I48" s="234"/>
      <c r="J48" s="235">
        <f>J46+J47</f>
        <v>22041</v>
      </c>
      <c r="K48" s="236"/>
      <c r="L48" s="231">
        <f>L46+L47</f>
        <v>45540</v>
      </c>
      <c r="M48" s="232"/>
      <c r="N48" s="143"/>
      <c r="O48" s="143"/>
      <c r="P48" s="143"/>
      <c r="Q48" s="143"/>
      <c r="R48" s="143"/>
      <c r="S48" s="143"/>
      <c r="T48" s="144"/>
    </row>
    <row r="49" spans="1:20" ht="12" customHeight="1">
      <c r="A49" s="180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43"/>
      <c r="O49" s="143"/>
      <c r="P49" s="143"/>
      <c r="Q49" s="143"/>
      <c r="R49" s="143"/>
      <c r="S49" s="143"/>
      <c r="T49" s="144"/>
    </row>
    <row r="50" spans="1:20" s="181" customFormat="1" ht="15.75" customHeight="1">
      <c r="A50" s="145"/>
      <c r="N50" s="143"/>
      <c r="O50" s="143"/>
      <c r="P50" s="143"/>
      <c r="Q50" s="143"/>
      <c r="R50" s="143"/>
      <c r="S50" s="143"/>
      <c r="T50" s="144"/>
    </row>
    <row r="51" spans="1:20" s="181" customFormat="1" ht="15.75" customHeight="1">
      <c r="A51" s="145"/>
      <c r="N51" s="143"/>
      <c r="O51" s="143"/>
      <c r="P51" s="143"/>
      <c r="Q51" s="143"/>
      <c r="R51" s="143"/>
      <c r="S51" s="143"/>
      <c r="T51" s="144"/>
    </row>
    <row r="52" spans="1:20" s="181" customFormat="1" ht="15.75" customHeight="1">
      <c r="A52" s="145"/>
      <c r="N52" s="143"/>
      <c r="O52" s="143"/>
      <c r="P52" s="143"/>
      <c r="Q52" s="143"/>
      <c r="R52" s="143"/>
      <c r="S52" s="143"/>
      <c r="T52" s="144"/>
    </row>
    <row r="53" spans="1:20" s="181" customFormat="1" ht="15.75" customHeight="1">
      <c r="A53" s="145"/>
      <c r="N53" s="143"/>
      <c r="O53" s="143"/>
      <c r="P53" s="143"/>
      <c r="Q53" s="143"/>
      <c r="R53" s="143"/>
      <c r="S53" s="143"/>
      <c r="T53" s="144"/>
    </row>
    <row r="54" spans="1:20" s="181" customFormat="1" ht="15.75" customHeight="1">
      <c r="A54" s="145"/>
      <c r="N54" s="143"/>
      <c r="O54" s="143"/>
      <c r="P54" s="143"/>
      <c r="Q54" s="143"/>
      <c r="R54" s="143"/>
      <c r="S54" s="143"/>
      <c r="T54" s="144"/>
    </row>
    <row r="55" spans="1:20" s="181" customFormat="1" ht="15.75" customHeight="1">
      <c r="A55" s="145"/>
      <c r="N55" s="143"/>
      <c r="O55" s="143"/>
      <c r="P55" s="143"/>
      <c r="Q55" s="143"/>
      <c r="R55" s="143"/>
      <c r="S55" s="143"/>
      <c r="T55" s="144"/>
    </row>
    <row r="56" spans="1:20" s="181" customFormat="1" ht="15.75" customHeight="1">
      <c r="A56" s="145"/>
      <c r="N56" s="143"/>
      <c r="O56" s="143"/>
      <c r="P56" s="143"/>
      <c r="Q56" s="143"/>
      <c r="R56" s="143"/>
      <c r="S56" s="143"/>
      <c r="T56" s="144"/>
    </row>
    <row r="57" spans="1:19" s="181" customFormat="1" ht="15.75" customHeight="1">
      <c r="A57" s="145"/>
      <c r="N57" s="143"/>
      <c r="O57" s="143"/>
      <c r="P57" s="143"/>
      <c r="Q57" s="143"/>
      <c r="R57" s="143"/>
      <c r="S57" s="143"/>
    </row>
    <row r="58" spans="1:19" s="181" customFormat="1" ht="15.75" customHeight="1">
      <c r="A58" s="145"/>
      <c r="N58" s="143"/>
      <c r="O58" s="143"/>
      <c r="P58" s="143"/>
      <c r="Q58" s="143"/>
      <c r="R58" s="143"/>
      <c r="S58" s="143"/>
    </row>
    <row r="59" spans="1:19" s="181" customFormat="1" ht="15.75" customHeight="1">
      <c r="A59" s="145"/>
      <c r="N59" s="143"/>
      <c r="O59" s="143"/>
      <c r="P59" s="143"/>
      <c r="Q59" s="143"/>
      <c r="R59" s="143"/>
      <c r="S59" s="143"/>
    </row>
    <row r="60" spans="1:19" s="181" customFormat="1" ht="15.75" customHeight="1">
      <c r="A60" s="145"/>
      <c r="N60" s="143"/>
      <c r="O60" s="143"/>
      <c r="P60" s="143"/>
      <c r="Q60" s="143"/>
      <c r="R60" s="143"/>
      <c r="S60" s="143"/>
    </row>
    <row r="61" spans="1:19" s="181" customFormat="1" ht="15.75" customHeight="1">
      <c r="A61" s="145"/>
      <c r="N61" s="143"/>
      <c r="O61" s="143"/>
      <c r="P61" s="143"/>
      <c r="Q61" s="143"/>
      <c r="R61" s="143"/>
      <c r="S61" s="143"/>
    </row>
    <row r="62" spans="1:19" s="181" customFormat="1" ht="15.75" customHeight="1">
      <c r="A62" s="145"/>
      <c r="N62" s="143"/>
      <c r="O62" s="143"/>
      <c r="P62" s="143"/>
      <c r="Q62" s="143"/>
      <c r="R62" s="143"/>
      <c r="S62" s="143"/>
    </row>
    <row r="63" spans="1:19" s="181" customFormat="1" ht="15.75" customHeight="1">
      <c r="A63" s="145"/>
      <c r="N63" s="143"/>
      <c r="O63" s="143"/>
      <c r="P63" s="143"/>
      <c r="Q63" s="143"/>
      <c r="R63" s="143"/>
      <c r="S63" s="143"/>
    </row>
    <row r="64" spans="1:17" s="181" customFormat="1" ht="15.75" customHeight="1">
      <c r="A64" s="145"/>
      <c r="N64" s="143"/>
      <c r="O64" s="143"/>
      <c r="P64" s="143"/>
      <c r="Q64" s="143"/>
    </row>
    <row r="65" spans="1:17" s="181" customFormat="1" ht="15.75" customHeight="1">
      <c r="A65" s="145"/>
      <c r="N65" s="143"/>
      <c r="O65" s="143"/>
      <c r="P65" s="143"/>
      <c r="Q65" s="143"/>
    </row>
    <row r="66" spans="1:17" s="181" customFormat="1" ht="15.75" customHeight="1">
      <c r="A66" s="145"/>
      <c r="N66" s="143"/>
      <c r="O66" s="143"/>
      <c r="P66" s="143"/>
      <c r="Q66" s="143"/>
    </row>
    <row r="67" spans="1:17" s="181" customFormat="1" ht="15.75" customHeight="1">
      <c r="A67" s="145"/>
      <c r="N67" s="143"/>
      <c r="O67" s="143"/>
      <c r="P67" s="143"/>
      <c r="Q67" s="143"/>
    </row>
    <row r="68" spans="1:17" s="181" customFormat="1" ht="15.75" customHeight="1">
      <c r="A68" s="145"/>
      <c r="N68" s="143"/>
      <c r="O68" s="143"/>
      <c r="P68" s="143"/>
      <c r="Q68" s="143"/>
    </row>
    <row r="69" spans="1:17" s="181" customFormat="1" ht="15.75" customHeight="1">
      <c r="A69" s="145"/>
      <c r="N69" s="143"/>
      <c r="O69" s="143"/>
      <c r="P69" s="143"/>
      <c r="Q69" s="143"/>
    </row>
    <row r="70" spans="1:17" s="181" customFormat="1" ht="15.75" customHeight="1">
      <c r="A70" s="145"/>
      <c r="N70" s="143"/>
      <c r="O70" s="143"/>
      <c r="P70" s="143"/>
      <c r="Q70" s="143"/>
    </row>
    <row r="71" spans="1:17" s="181" customFormat="1" ht="15.75" customHeight="1">
      <c r="A71" s="145"/>
      <c r="N71" s="143"/>
      <c r="O71" s="143"/>
      <c r="P71" s="143"/>
      <c r="Q71" s="143"/>
    </row>
    <row r="72" spans="1:17" s="181" customFormat="1" ht="15.75" customHeight="1">
      <c r="A72" s="145"/>
      <c r="N72" s="143"/>
      <c r="O72" s="143"/>
      <c r="P72" s="143"/>
      <c r="Q72" s="143"/>
    </row>
    <row r="73" spans="1:17" s="181" customFormat="1" ht="15.75" customHeight="1">
      <c r="A73" s="145"/>
      <c r="N73" s="143"/>
      <c r="O73" s="143"/>
      <c r="P73" s="143"/>
      <c r="Q73" s="143"/>
    </row>
    <row r="74" spans="1:17" s="181" customFormat="1" ht="15.75" customHeight="1">
      <c r="A74" s="145"/>
      <c r="N74" s="143"/>
      <c r="O74" s="143"/>
      <c r="P74" s="143"/>
      <c r="Q74" s="143"/>
    </row>
    <row r="75" spans="1:17" s="181" customFormat="1" ht="15.75" customHeight="1">
      <c r="A75" s="145"/>
      <c r="N75" s="143"/>
      <c r="O75" s="143"/>
      <c r="P75" s="143"/>
      <c r="Q75" s="143"/>
    </row>
    <row r="76" spans="1:17" s="181" customFormat="1" ht="15.75" customHeight="1">
      <c r="A76" s="145"/>
      <c r="N76" s="143"/>
      <c r="O76" s="143"/>
      <c r="P76" s="143"/>
      <c r="Q76" s="143"/>
    </row>
    <row r="77" spans="1:17" s="181" customFormat="1" ht="15.75" customHeight="1">
      <c r="A77" s="145"/>
      <c r="N77" s="143"/>
      <c r="O77" s="143"/>
      <c r="P77" s="143"/>
      <c r="Q77" s="143"/>
    </row>
    <row r="78" spans="1:17" s="181" customFormat="1" ht="15.75" customHeight="1">
      <c r="A78" s="145"/>
      <c r="N78" s="143"/>
      <c r="O78" s="143"/>
      <c r="P78" s="143"/>
      <c r="Q78" s="143"/>
    </row>
    <row r="79" spans="1:17" s="181" customFormat="1" ht="15.75" customHeight="1">
      <c r="A79" s="145"/>
      <c r="N79" s="143"/>
      <c r="O79" s="143"/>
      <c r="P79" s="143"/>
      <c r="Q79" s="143"/>
    </row>
    <row r="80" spans="1:17" s="181" customFormat="1" ht="15.75" customHeight="1">
      <c r="A80" s="145"/>
      <c r="N80" s="143"/>
      <c r="O80" s="143"/>
      <c r="P80" s="143"/>
      <c r="Q80" s="143"/>
    </row>
    <row r="81" spans="1:17" s="181" customFormat="1" ht="15.75" customHeight="1">
      <c r="A81" s="145"/>
      <c r="N81" s="143"/>
      <c r="O81" s="143"/>
      <c r="P81" s="143"/>
      <c r="Q81" s="143"/>
    </row>
    <row r="82" spans="1:17" s="181" customFormat="1" ht="15.75" customHeight="1">
      <c r="A82" s="145"/>
      <c r="N82" s="143"/>
      <c r="O82" s="143"/>
      <c r="P82" s="143"/>
      <c r="Q82" s="143"/>
    </row>
    <row r="83" spans="1:17" s="181" customFormat="1" ht="15.75" customHeight="1">
      <c r="A83" s="145"/>
      <c r="N83" s="143"/>
      <c r="O83" s="143"/>
      <c r="P83" s="143"/>
      <c r="Q83" s="143"/>
    </row>
    <row r="84" spans="1:17" s="181" customFormat="1" ht="15.75" customHeight="1">
      <c r="A84" s="145"/>
      <c r="N84" s="143"/>
      <c r="O84" s="143"/>
      <c r="P84" s="143"/>
      <c r="Q84" s="143"/>
    </row>
    <row r="85" spans="1:17" s="181" customFormat="1" ht="15.75" customHeight="1">
      <c r="A85" s="145"/>
      <c r="N85" s="143"/>
      <c r="O85" s="143"/>
      <c r="P85" s="143"/>
      <c r="Q85" s="143"/>
    </row>
    <row r="86" spans="1:17" s="181" customFormat="1" ht="15.75" customHeight="1">
      <c r="A86" s="145"/>
      <c r="N86" s="143"/>
      <c r="O86" s="143"/>
      <c r="P86" s="143"/>
      <c r="Q86" s="143"/>
    </row>
    <row r="87" spans="1:17" s="181" customFormat="1" ht="15.75" customHeight="1">
      <c r="A87" s="145"/>
      <c r="N87" s="143"/>
      <c r="O87" s="143"/>
      <c r="P87" s="143"/>
      <c r="Q87" s="143"/>
    </row>
    <row r="88" spans="1:17" s="181" customFormat="1" ht="15.75" customHeight="1">
      <c r="A88" s="145"/>
      <c r="N88" s="143"/>
      <c r="O88" s="143"/>
      <c r="P88" s="143"/>
      <c r="Q88" s="143"/>
    </row>
    <row r="89" spans="1:17" s="181" customFormat="1" ht="15.75" customHeight="1">
      <c r="A89" s="145"/>
      <c r="N89" s="143"/>
      <c r="O89" s="143"/>
      <c r="P89" s="143"/>
      <c r="Q89" s="143"/>
    </row>
    <row r="90" spans="1:17" s="181" customFormat="1" ht="15.75" customHeight="1">
      <c r="A90" s="145"/>
      <c r="N90" s="143"/>
      <c r="O90" s="143"/>
      <c r="P90" s="143"/>
      <c r="Q90" s="143"/>
    </row>
    <row r="91" spans="1:17" s="181" customFormat="1" ht="15.75" customHeight="1">
      <c r="A91" s="145"/>
      <c r="N91" s="143"/>
      <c r="O91" s="143"/>
      <c r="P91" s="143"/>
      <c r="Q91" s="143"/>
    </row>
    <row r="92" spans="1:17" s="181" customFormat="1" ht="15.75" customHeight="1">
      <c r="A92" s="145"/>
      <c r="N92" s="143"/>
      <c r="O92" s="143"/>
      <c r="P92" s="143"/>
      <c r="Q92" s="143"/>
    </row>
    <row r="93" spans="1:17" s="181" customFormat="1" ht="15.75" customHeight="1">
      <c r="A93" s="145"/>
      <c r="N93" s="143"/>
      <c r="O93" s="143"/>
      <c r="P93" s="143"/>
      <c r="Q93" s="143"/>
    </row>
    <row r="94" spans="1:17" s="181" customFormat="1" ht="15.75" customHeight="1">
      <c r="A94" s="145"/>
      <c r="N94" s="143"/>
      <c r="O94" s="143"/>
      <c r="P94" s="143"/>
      <c r="Q94" s="143"/>
    </row>
    <row r="95" spans="1:17" s="181" customFormat="1" ht="15.75" customHeight="1">
      <c r="A95" s="145"/>
      <c r="N95" s="143"/>
      <c r="O95" s="143"/>
      <c r="P95" s="143"/>
      <c r="Q95" s="143"/>
    </row>
    <row r="96" spans="1:17" s="181" customFormat="1" ht="15.75" customHeight="1">
      <c r="A96" s="145"/>
      <c r="N96" s="143"/>
      <c r="O96" s="143"/>
      <c r="P96" s="143"/>
      <c r="Q96" s="143"/>
    </row>
    <row r="97" spans="1:17" s="181" customFormat="1" ht="15.75" customHeight="1">
      <c r="A97" s="145"/>
      <c r="N97" s="143"/>
      <c r="O97" s="143"/>
      <c r="P97" s="143"/>
      <c r="Q97" s="143"/>
    </row>
    <row r="98" spans="1:17" s="181" customFormat="1" ht="15.75" customHeight="1">
      <c r="A98" s="145"/>
      <c r="N98" s="143"/>
      <c r="O98" s="143"/>
      <c r="P98" s="143"/>
      <c r="Q98" s="143"/>
    </row>
    <row r="99" spans="1:17" s="181" customFormat="1" ht="15.75" customHeight="1">
      <c r="A99" s="145"/>
      <c r="N99" s="143"/>
      <c r="O99" s="143"/>
      <c r="P99" s="143"/>
      <c r="Q99" s="143"/>
    </row>
    <row r="100" spans="1:17" s="181" customFormat="1" ht="15.75" customHeight="1">
      <c r="A100" s="145"/>
      <c r="N100" s="143"/>
      <c r="O100" s="143"/>
      <c r="P100" s="143"/>
      <c r="Q100" s="143"/>
    </row>
    <row r="101" spans="1:17" s="181" customFormat="1" ht="15.75" customHeight="1">
      <c r="A101" s="145"/>
      <c r="N101" s="143"/>
      <c r="O101" s="143"/>
      <c r="P101" s="143"/>
      <c r="Q101" s="143"/>
    </row>
    <row r="102" spans="1:17" s="181" customFormat="1" ht="15.75" customHeight="1">
      <c r="A102" s="145"/>
      <c r="N102" s="143"/>
      <c r="O102" s="143"/>
      <c r="P102" s="143"/>
      <c r="Q102" s="143"/>
    </row>
    <row r="103" spans="1:17" s="181" customFormat="1" ht="15.75" customHeight="1">
      <c r="A103" s="145"/>
      <c r="N103" s="143"/>
      <c r="O103" s="143"/>
      <c r="P103" s="143"/>
      <c r="Q103" s="143"/>
    </row>
    <row r="104" spans="1:17" s="181" customFormat="1" ht="15.75" customHeight="1">
      <c r="A104" s="145"/>
      <c r="N104" s="143"/>
      <c r="O104" s="143"/>
      <c r="P104" s="143"/>
      <c r="Q104" s="143"/>
    </row>
    <row r="105" spans="1:17" s="181" customFormat="1" ht="15.75" customHeight="1">
      <c r="A105" s="145"/>
      <c r="N105" s="143"/>
      <c r="O105" s="143"/>
      <c r="P105" s="143"/>
      <c r="Q105" s="143"/>
    </row>
    <row r="106" spans="1:17" s="181" customFormat="1" ht="15.75" customHeight="1">
      <c r="A106" s="145"/>
      <c r="N106" s="143"/>
      <c r="O106" s="143"/>
      <c r="P106" s="143"/>
      <c r="Q106" s="143"/>
    </row>
    <row r="107" spans="1:17" s="181" customFormat="1" ht="15.75" customHeight="1">
      <c r="A107" s="145"/>
      <c r="N107" s="143"/>
      <c r="O107" s="143"/>
      <c r="P107" s="143"/>
      <c r="Q107" s="143"/>
    </row>
    <row r="108" spans="1:17" s="181" customFormat="1" ht="15.75" customHeight="1">
      <c r="A108" s="145"/>
      <c r="N108" s="143"/>
      <c r="O108" s="143"/>
      <c r="P108" s="143"/>
      <c r="Q108" s="143"/>
    </row>
    <row r="109" spans="1:17" s="181" customFormat="1" ht="15.75" customHeight="1">
      <c r="A109" s="145"/>
      <c r="N109" s="143"/>
      <c r="O109" s="143"/>
      <c r="P109" s="143"/>
      <c r="Q109" s="143"/>
    </row>
    <row r="110" spans="1:17" s="181" customFormat="1" ht="15.75" customHeight="1">
      <c r="A110" s="145"/>
      <c r="N110" s="143"/>
      <c r="O110" s="143"/>
      <c r="P110" s="143"/>
      <c r="Q110" s="143"/>
    </row>
    <row r="111" spans="1:17" s="181" customFormat="1" ht="15.75" customHeight="1">
      <c r="A111" s="145"/>
      <c r="N111" s="143"/>
      <c r="O111" s="143"/>
      <c r="P111" s="143"/>
      <c r="Q111" s="143"/>
    </row>
    <row r="112" spans="1:17" s="181" customFormat="1" ht="15.75" customHeight="1">
      <c r="A112" s="145"/>
      <c r="N112" s="143"/>
      <c r="O112" s="143"/>
      <c r="P112" s="143"/>
      <c r="Q112" s="143"/>
    </row>
    <row r="113" spans="1:17" s="181" customFormat="1" ht="15.75" customHeight="1">
      <c r="A113" s="145"/>
      <c r="N113" s="143"/>
      <c r="O113" s="143"/>
      <c r="P113" s="143"/>
      <c r="Q113" s="143"/>
    </row>
    <row r="114" spans="1:16" s="181" customFormat="1" ht="15.75" customHeight="1">
      <c r="A114" s="145"/>
      <c r="N114" s="143"/>
      <c r="O114" s="143"/>
      <c r="P114" s="144"/>
    </row>
    <row r="115" s="181" customFormat="1" ht="15.75" customHeight="1">
      <c r="A115" s="145"/>
    </row>
    <row r="116" s="181" customFormat="1" ht="15.75" customHeight="1">
      <c r="A116" s="145"/>
    </row>
    <row r="117" s="181" customFormat="1" ht="15.75" customHeight="1">
      <c r="A117" s="145"/>
    </row>
    <row r="118" s="181" customFormat="1" ht="15.75" customHeight="1">
      <c r="A118" s="145"/>
    </row>
    <row r="119" s="181" customFormat="1" ht="15.75" customHeight="1">
      <c r="A119" s="145"/>
    </row>
    <row r="120" s="181" customFormat="1" ht="15.75" customHeight="1">
      <c r="A120" s="145"/>
    </row>
    <row r="121" s="181" customFormat="1" ht="15.75" customHeight="1">
      <c r="A121" s="145"/>
    </row>
    <row r="122" s="181" customFormat="1" ht="15.75" customHeight="1">
      <c r="A122" s="145"/>
    </row>
    <row r="123" s="181" customFormat="1" ht="15.75" customHeight="1">
      <c r="A123" s="145"/>
    </row>
    <row r="124" s="181" customFormat="1" ht="15.75" customHeight="1">
      <c r="A124" s="145"/>
    </row>
    <row r="125" s="181" customFormat="1" ht="15.75" customHeight="1">
      <c r="A125" s="145"/>
    </row>
    <row r="126" s="181" customFormat="1" ht="15.75" customHeight="1">
      <c r="A126" s="145"/>
    </row>
    <row r="127" s="181" customFormat="1" ht="15.75" customHeight="1">
      <c r="A127" s="145"/>
    </row>
    <row r="128" s="181" customFormat="1" ht="15.75" customHeight="1">
      <c r="A128" s="145"/>
    </row>
    <row r="129" s="181" customFormat="1" ht="15.75" customHeight="1">
      <c r="A129" s="145"/>
    </row>
    <row r="130" s="181" customFormat="1" ht="15.75" customHeight="1">
      <c r="A130" s="145"/>
    </row>
    <row r="131" s="181" customFormat="1" ht="15.75" customHeight="1">
      <c r="A131" s="145"/>
    </row>
    <row r="132" s="181" customFormat="1" ht="15.75" customHeight="1">
      <c r="A132" s="145"/>
    </row>
    <row r="133" s="181" customFormat="1" ht="15.75" customHeight="1">
      <c r="A133" s="145"/>
    </row>
    <row r="134" s="181" customFormat="1" ht="15.75" customHeight="1">
      <c r="A134" s="145"/>
    </row>
    <row r="135" s="181" customFormat="1" ht="15.75" customHeight="1">
      <c r="A135" s="145"/>
    </row>
    <row r="136" s="181" customFormat="1" ht="15.75" customHeight="1">
      <c r="A136" s="145"/>
    </row>
    <row r="137" s="181" customFormat="1" ht="15.75" customHeight="1">
      <c r="A137" s="145"/>
    </row>
    <row r="138" s="181" customFormat="1" ht="15.75" customHeight="1">
      <c r="A138" s="145"/>
    </row>
    <row r="139" s="181" customFormat="1" ht="15.75" customHeight="1">
      <c r="A139" s="145"/>
    </row>
    <row r="140" s="181" customFormat="1" ht="15.75" customHeight="1">
      <c r="A140" s="145"/>
    </row>
    <row r="141" s="181" customFormat="1" ht="15.75" customHeight="1">
      <c r="A141" s="145"/>
    </row>
  </sheetData>
  <sheetProtection/>
  <mergeCells count="25">
    <mergeCell ref="B48:C48"/>
    <mergeCell ref="D48:E48"/>
    <mergeCell ref="F48:G48"/>
    <mergeCell ref="H48:I48"/>
    <mergeCell ref="J48:K48"/>
    <mergeCell ref="L48:M48"/>
    <mergeCell ref="B47:C47"/>
    <mergeCell ref="D47:E47"/>
    <mergeCell ref="F47:G47"/>
    <mergeCell ref="H47:I47"/>
    <mergeCell ref="J47:K47"/>
    <mergeCell ref="L47:M47"/>
    <mergeCell ref="B46:C46"/>
    <mergeCell ref="D46:E46"/>
    <mergeCell ref="F46:G46"/>
    <mergeCell ref="H46:I46"/>
    <mergeCell ref="J46:K46"/>
    <mergeCell ref="L46:M46"/>
    <mergeCell ref="A1:M1"/>
    <mergeCell ref="B45:C45"/>
    <mergeCell ref="D45:E45"/>
    <mergeCell ref="F45:G45"/>
    <mergeCell ref="H45:I45"/>
    <mergeCell ref="J45:K45"/>
    <mergeCell ref="L45:M4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41"/>
  <sheetViews>
    <sheetView tabSelected="1" zoomScalePageLayoutView="0" workbookViewId="0" topLeftCell="A7">
      <selection activeCell="B7" sqref="B7"/>
    </sheetView>
  </sheetViews>
  <sheetFormatPr defaultColWidth="10.00390625" defaultRowHeight="15.75" customHeight="1"/>
  <cols>
    <col min="1" max="1" width="10.875" style="1" customWidth="1"/>
    <col min="2" max="13" width="12.50390625" style="1" customWidth="1"/>
    <col min="14" max="16384" width="10.00390625" style="1" customWidth="1"/>
  </cols>
  <sheetData>
    <row r="1" spans="1:13" ht="16.5" customHeight="1">
      <c r="A1" s="198" t="s">
        <v>123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ht="16.5" customHeight="1" thickBot="1">
      <c r="J2" s="135" t="s">
        <v>348</v>
      </c>
    </row>
    <row r="3" spans="1:20" s="3" customFormat="1" ht="16.5" customHeight="1">
      <c r="A3" s="93"/>
      <c r="B3" s="15" t="s">
        <v>5</v>
      </c>
      <c r="C3" s="16" t="s">
        <v>6</v>
      </c>
      <c r="D3" s="16" t="s">
        <v>7</v>
      </c>
      <c r="E3" s="16" t="s">
        <v>8</v>
      </c>
      <c r="F3" s="17" t="s">
        <v>9</v>
      </c>
      <c r="G3" s="2" t="s">
        <v>124</v>
      </c>
      <c r="H3" s="15" t="s">
        <v>10</v>
      </c>
      <c r="I3" s="16" t="s">
        <v>11</v>
      </c>
      <c r="J3" s="16" t="s">
        <v>12</v>
      </c>
      <c r="K3" s="16" t="s">
        <v>13</v>
      </c>
      <c r="L3" s="17" t="s">
        <v>14</v>
      </c>
      <c r="M3" s="2" t="s">
        <v>125</v>
      </c>
      <c r="N3"/>
      <c r="O3"/>
      <c r="P3"/>
      <c r="Q3"/>
      <c r="R3"/>
      <c r="S3"/>
      <c r="T3" s="237"/>
    </row>
    <row r="4" spans="1:20" s="3" customFormat="1" ht="16.5" customHeight="1">
      <c r="A4" s="94" t="s">
        <v>25</v>
      </c>
      <c r="B4" s="18">
        <v>532</v>
      </c>
      <c r="C4" s="19">
        <v>541</v>
      </c>
      <c r="D4" s="19">
        <v>528</v>
      </c>
      <c r="E4" s="19">
        <v>540</v>
      </c>
      <c r="F4" s="20">
        <v>592</v>
      </c>
      <c r="G4" s="11">
        <v>2733</v>
      </c>
      <c r="H4" s="27">
        <v>504</v>
      </c>
      <c r="I4" s="28">
        <v>580</v>
      </c>
      <c r="J4" s="28">
        <v>620</v>
      </c>
      <c r="K4" s="28">
        <v>519</v>
      </c>
      <c r="L4" s="29">
        <v>547</v>
      </c>
      <c r="M4" s="11">
        <v>2770</v>
      </c>
      <c r="N4"/>
      <c r="O4"/>
      <c r="P4"/>
      <c r="Q4"/>
      <c r="R4"/>
      <c r="S4"/>
      <c r="T4" s="237"/>
    </row>
    <row r="5" spans="1:20" s="3" customFormat="1" ht="16.5" customHeight="1">
      <c r="A5" s="95" t="s">
        <v>26</v>
      </c>
      <c r="B5" s="21">
        <v>447</v>
      </c>
      <c r="C5" s="22">
        <v>507</v>
      </c>
      <c r="D5" s="22">
        <v>492</v>
      </c>
      <c r="E5" s="22">
        <v>516</v>
      </c>
      <c r="F5" s="23">
        <v>535</v>
      </c>
      <c r="G5" s="11">
        <v>2497</v>
      </c>
      <c r="H5" s="27">
        <v>566</v>
      </c>
      <c r="I5" s="28">
        <v>528</v>
      </c>
      <c r="J5" s="28">
        <v>527</v>
      </c>
      <c r="K5" s="28">
        <v>494</v>
      </c>
      <c r="L5" s="29">
        <v>517</v>
      </c>
      <c r="M5" s="11">
        <v>2632</v>
      </c>
      <c r="N5"/>
      <c r="O5"/>
      <c r="P5"/>
      <c r="Q5"/>
      <c r="R5"/>
      <c r="S5"/>
      <c r="T5" s="237"/>
    </row>
    <row r="6" spans="1:20" s="3" customFormat="1" ht="16.5" customHeight="1" thickBot="1">
      <c r="A6" s="96" t="s">
        <v>126</v>
      </c>
      <c r="B6" s="24">
        <v>979</v>
      </c>
      <c r="C6" s="24">
        <v>1048</v>
      </c>
      <c r="D6" s="24">
        <v>1020</v>
      </c>
      <c r="E6" s="24">
        <v>1056</v>
      </c>
      <c r="F6" s="24">
        <v>1127</v>
      </c>
      <c r="G6" s="24">
        <v>5230</v>
      </c>
      <c r="H6" s="24">
        <v>1070</v>
      </c>
      <c r="I6" s="24">
        <v>1108</v>
      </c>
      <c r="J6" s="24">
        <v>1147</v>
      </c>
      <c r="K6" s="24">
        <v>1013</v>
      </c>
      <c r="L6" s="24">
        <v>1064</v>
      </c>
      <c r="M6" s="100">
        <v>5402</v>
      </c>
      <c r="N6"/>
      <c r="O6"/>
      <c r="P6"/>
      <c r="Q6"/>
      <c r="R6"/>
      <c r="S6"/>
      <c r="T6" s="237"/>
    </row>
    <row r="7" spans="1:20" s="3" customFormat="1" ht="16.5" customHeight="1">
      <c r="A7" s="93"/>
      <c r="B7" s="15" t="s">
        <v>15</v>
      </c>
      <c r="C7" s="16" t="s">
        <v>16</v>
      </c>
      <c r="D7" s="16" t="s">
        <v>17</v>
      </c>
      <c r="E7" s="16" t="s">
        <v>18</v>
      </c>
      <c r="F7" s="17" t="s">
        <v>19</v>
      </c>
      <c r="G7" s="2" t="s">
        <v>127</v>
      </c>
      <c r="H7" s="33" t="s">
        <v>20</v>
      </c>
      <c r="I7" s="34" t="s">
        <v>21</v>
      </c>
      <c r="J7" s="34" t="s">
        <v>22</v>
      </c>
      <c r="K7" s="34" t="s">
        <v>23</v>
      </c>
      <c r="L7" s="35" t="s">
        <v>24</v>
      </c>
      <c r="M7" s="4" t="s">
        <v>128</v>
      </c>
      <c r="N7"/>
      <c r="O7"/>
      <c r="P7"/>
      <c r="Q7"/>
      <c r="R7"/>
      <c r="S7"/>
      <c r="T7" s="237"/>
    </row>
    <row r="8" spans="1:20" s="3" customFormat="1" ht="16.5" customHeight="1">
      <c r="A8" s="94" t="s">
        <v>25</v>
      </c>
      <c r="B8" s="27">
        <v>525</v>
      </c>
      <c r="C8" s="28">
        <v>600</v>
      </c>
      <c r="D8" s="28">
        <v>549</v>
      </c>
      <c r="E8" s="28">
        <v>618</v>
      </c>
      <c r="F8" s="29">
        <v>592</v>
      </c>
      <c r="G8" s="11">
        <v>2884</v>
      </c>
      <c r="H8" s="27">
        <v>581</v>
      </c>
      <c r="I8" s="28">
        <v>582</v>
      </c>
      <c r="J8" s="28">
        <v>592</v>
      </c>
      <c r="K8" s="28">
        <v>583</v>
      </c>
      <c r="L8" s="29">
        <v>535</v>
      </c>
      <c r="M8" s="11">
        <v>2873</v>
      </c>
      <c r="N8"/>
      <c r="O8"/>
      <c r="P8"/>
      <c r="Q8"/>
      <c r="R8"/>
      <c r="S8"/>
      <c r="T8" s="237"/>
    </row>
    <row r="9" spans="1:20" s="3" customFormat="1" ht="16.5" customHeight="1">
      <c r="A9" s="95" t="s">
        <v>26</v>
      </c>
      <c r="B9" s="27">
        <v>526</v>
      </c>
      <c r="C9" s="28">
        <v>521</v>
      </c>
      <c r="D9" s="28">
        <v>564</v>
      </c>
      <c r="E9" s="28">
        <v>579</v>
      </c>
      <c r="F9" s="29">
        <v>573</v>
      </c>
      <c r="G9" s="11">
        <v>2763</v>
      </c>
      <c r="H9" s="27">
        <v>591</v>
      </c>
      <c r="I9" s="28">
        <v>579</v>
      </c>
      <c r="J9" s="28">
        <v>606</v>
      </c>
      <c r="K9" s="28">
        <v>572</v>
      </c>
      <c r="L9" s="29">
        <v>523</v>
      </c>
      <c r="M9" s="11">
        <v>2871</v>
      </c>
      <c r="N9"/>
      <c r="O9"/>
      <c r="P9"/>
      <c r="Q9"/>
      <c r="R9"/>
      <c r="S9"/>
      <c r="T9" s="237"/>
    </row>
    <row r="10" spans="1:20" s="3" customFormat="1" ht="16.5" customHeight="1" thickBot="1">
      <c r="A10" s="96" t="s">
        <v>126</v>
      </c>
      <c r="B10" s="30">
        <v>1051</v>
      </c>
      <c r="C10" s="30">
        <v>1121</v>
      </c>
      <c r="D10" s="30">
        <v>1113</v>
      </c>
      <c r="E10" s="30">
        <v>1197</v>
      </c>
      <c r="F10" s="30">
        <v>1165</v>
      </c>
      <c r="G10" s="30">
        <v>5647</v>
      </c>
      <c r="H10" s="30">
        <v>1172</v>
      </c>
      <c r="I10" s="30">
        <v>1161</v>
      </c>
      <c r="J10" s="30">
        <v>1198</v>
      </c>
      <c r="K10" s="30">
        <v>1155</v>
      </c>
      <c r="L10" s="30">
        <v>1058</v>
      </c>
      <c r="M10" s="12">
        <v>5744</v>
      </c>
      <c r="N10"/>
      <c r="O10"/>
      <c r="P10"/>
      <c r="Q10"/>
      <c r="R10"/>
      <c r="S10"/>
      <c r="T10" s="237"/>
    </row>
    <row r="11" spans="1:20" s="3" customFormat="1" ht="16.5" customHeight="1">
      <c r="A11" s="93"/>
      <c r="B11" s="33" t="s">
        <v>27</v>
      </c>
      <c r="C11" s="34" t="s">
        <v>28</v>
      </c>
      <c r="D11" s="34" t="s">
        <v>29</v>
      </c>
      <c r="E11" s="34" t="s">
        <v>30</v>
      </c>
      <c r="F11" s="35" t="s">
        <v>31</v>
      </c>
      <c r="G11" s="4" t="s">
        <v>129</v>
      </c>
      <c r="H11" s="33" t="s">
        <v>32</v>
      </c>
      <c r="I11" s="34" t="s">
        <v>33</v>
      </c>
      <c r="J11" s="34" t="s">
        <v>34</v>
      </c>
      <c r="K11" s="34" t="s">
        <v>35</v>
      </c>
      <c r="L11" s="35" t="s">
        <v>36</v>
      </c>
      <c r="M11" s="4" t="s">
        <v>130</v>
      </c>
      <c r="N11"/>
      <c r="O11"/>
      <c r="P11"/>
      <c r="Q11"/>
      <c r="R11"/>
      <c r="S11"/>
      <c r="T11" s="237"/>
    </row>
    <row r="12" spans="1:20" s="3" customFormat="1" ht="16.5" customHeight="1">
      <c r="A12" s="94" t="s">
        <v>25</v>
      </c>
      <c r="B12" s="36">
        <v>584</v>
      </c>
      <c r="C12" s="37">
        <v>492</v>
      </c>
      <c r="D12" s="37">
        <v>547</v>
      </c>
      <c r="E12" s="37">
        <v>512</v>
      </c>
      <c r="F12" s="38">
        <v>534</v>
      </c>
      <c r="G12" s="9">
        <v>2669</v>
      </c>
      <c r="H12" s="36">
        <v>583</v>
      </c>
      <c r="I12" s="37">
        <v>586</v>
      </c>
      <c r="J12" s="37">
        <v>641</v>
      </c>
      <c r="K12" s="37">
        <v>616</v>
      </c>
      <c r="L12" s="38">
        <v>598</v>
      </c>
      <c r="M12" s="9">
        <v>3024</v>
      </c>
      <c r="N12"/>
      <c r="O12"/>
      <c r="P12"/>
      <c r="Q12"/>
      <c r="R12"/>
      <c r="S12"/>
      <c r="T12" s="237"/>
    </row>
    <row r="13" spans="1:20" s="3" customFormat="1" ht="16.5" customHeight="1">
      <c r="A13" s="95" t="s">
        <v>26</v>
      </c>
      <c r="B13" s="36">
        <v>502</v>
      </c>
      <c r="C13" s="37">
        <v>497</v>
      </c>
      <c r="D13" s="37">
        <v>453</v>
      </c>
      <c r="E13" s="37">
        <v>480</v>
      </c>
      <c r="F13" s="38">
        <v>468</v>
      </c>
      <c r="G13" s="9">
        <v>2400</v>
      </c>
      <c r="H13" s="36">
        <v>519</v>
      </c>
      <c r="I13" s="37">
        <v>502</v>
      </c>
      <c r="J13" s="37">
        <v>617</v>
      </c>
      <c r="K13" s="37">
        <v>566</v>
      </c>
      <c r="L13" s="38">
        <v>626</v>
      </c>
      <c r="M13" s="9">
        <v>2830</v>
      </c>
      <c r="N13"/>
      <c r="O13"/>
      <c r="P13"/>
      <c r="Q13"/>
      <c r="R13"/>
      <c r="S13"/>
      <c r="T13" s="237"/>
    </row>
    <row r="14" spans="1:20" s="3" customFormat="1" ht="16.5" customHeight="1" thickBot="1">
      <c r="A14" s="96" t="s">
        <v>126</v>
      </c>
      <c r="B14" s="39">
        <v>1086</v>
      </c>
      <c r="C14" s="39">
        <v>989</v>
      </c>
      <c r="D14" s="39">
        <v>1000</v>
      </c>
      <c r="E14" s="39">
        <v>992</v>
      </c>
      <c r="F14" s="39">
        <v>1002</v>
      </c>
      <c r="G14" s="39">
        <v>5069</v>
      </c>
      <c r="H14" s="39">
        <v>1102</v>
      </c>
      <c r="I14" s="39">
        <v>1088</v>
      </c>
      <c r="J14" s="39">
        <v>1258</v>
      </c>
      <c r="K14" s="39">
        <v>1182</v>
      </c>
      <c r="L14" s="39">
        <v>1224</v>
      </c>
      <c r="M14" s="10">
        <v>5854</v>
      </c>
      <c r="N14"/>
      <c r="O14"/>
      <c r="P14"/>
      <c r="Q14"/>
      <c r="R14"/>
      <c r="S14"/>
      <c r="T14" s="237"/>
    </row>
    <row r="15" spans="1:20" s="3" customFormat="1" ht="16.5" customHeight="1">
      <c r="A15" s="93"/>
      <c r="B15" s="33" t="s">
        <v>37</v>
      </c>
      <c r="C15" s="34" t="s">
        <v>38</v>
      </c>
      <c r="D15" s="34" t="s">
        <v>39</v>
      </c>
      <c r="E15" s="34" t="s">
        <v>40</v>
      </c>
      <c r="F15" s="35" t="s">
        <v>41</v>
      </c>
      <c r="G15" s="4" t="s">
        <v>131</v>
      </c>
      <c r="H15" s="33" t="s">
        <v>42</v>
      </c>
      <c r="I15" s="34" t="s">
        <v>43</v>
      </c>
      <c r="J15" s="34" t="s">
        <v>44</v>
      </c>
      <c r="K15" s="34" t="s">
        <v>45</v>
      </c>
      <c r="L15" s="35" t="s">
        <v>46</v>
      </c>
      <c r="M15" s="4" t="s">
        <v>132</v>
      </c>
      <c r="N15"/>
      <c r="O15"/>
      <c r="P15"/>
      <c r="Q15"/>
      <c r="R15"/>
      <c r="S15"/>
      <c r="T15" s="237"/>
    </row>
    <row r="16" spans="1:20" s="3" customFormat="1" ht="16.5" customHeight="1">
      <c r="A16" s="94" t="s">
        <v>25</v>
      </c>
      <c r="B16" s="36">
        <v>716</v>
      </c>
      <c r="C16" s="37">
        <v>672</v>
      </c>
      <c r="D16" s="37">
        <v>645</v>
      </c>
      <c r="E16" s="37">
        <v>681</v>
      </c>
      <c r="F16" s="38">
        <v>724</v>
      </c>
      <c r="G16" s="9">
        <v>3438</v>
      </c>
      <c r="H16" s="36">
        <v>780</v>
      </c>
      <c r="I16" s="37">
        <v>772</v>
      </c>
      <c r="J16" s="37">
        <v>816</v>
      </c>
      <c r="K16" s="37">
        <v>825</v>
      </c>
      <c r="L16" s="38">
        <v>891</v>
      </c>
      <c r="M16" s="9">
        <v>4084</v>
      </c>
      <c r="N16"/>
      <c r="O16"/>
      <c r="P16"/>
      <c r="Q16"/>
      <c r="R16"/>
      <c r="S16"/>
      <c r="T16" s="237"/>
    </row>
    <row r="17" spans="1:20" s="3" customFormat="1" ht="16.5" customHeight="1">
      <c r="A17" s="95" t="s">
        <v>26</v>
      </c>
      <c r="B17" s="36">
        <v>604</v>
      </c>
      <c r="C17" s="37">
        <v>659</v>
      </c>
      <c r="D17" s="37">
        <v>681</v>
      </c>
      <c r="E17" s="37">
        <v>648</v>
      </c>
      <c r="F17" s="38">
        <v>673</v>
      </c>
      <c r="G17" s="9">
        <v>3265</v>
      </c>
      <c r="H17" s="36">
        <v>713</v>
      </c>
      <c r="I17" s="37">
        <v>727</v>
      </c>
      <c r="J17" s="37">
        <v>756</v>
      </c>
      <c r="K17" s="37">
        <v>811</v>
      </c>
      <c r="L17" s="38">
        <v>817</v>
      </c>
      <c r="M17" s="9">
        <v>3824</v>
      </c>
      <c r="N17"/>
      <c r="O17"/>
      <c r="P17"/>
      <c r="Q17"/>
      <c r="R17"/>
      <c r="S17"/>
      <c r="T17" s="237"/>
    </row>
    <row r="18" spans="1:20" s="3" customFormat="1" ht="16.5" customHeight="1" thickBot="1">
      <c r="A18" s="96" t="s">
        <v>126</v>
      </c>
      <c r="B18" s="39">
        <v>1320</v>
      </c>
      <c r="C18" s="39">
        <v>1331</v>
      </c>
      <c r="D18" s="39">
        <v>1326</v>
      </c>
      <c r="E18" s="39">
        <v>1329</v>
      </c>
      <c r="F18" s="39">
        <v>1397</v>
      </c>
      <c r="G18" s="39">
        <v>6703</v>
      </c>
      <c r="H18" s="39">
        <v>1493</v>
      </c>
      <c r="I18" s="39">
        <v>1499</v>
      </c>
      <c r="J18" s="39">
        <v>1572</v>
      </c>
      <c r="K18" s="39">
        <v>1636</v>
      </c>
      <c r="L18" s="39">
        <v>1708</v>
      </c>
      <c r="M18" s="10">
        <v>7908</v>
      </c>
      <c r="N18"/>
      <c r="O18"/>
      <c r="P18"/>
      <c r="Q18"/>
      <c r="R18"/>
      <c r="S18"/>
      <c r="T18" s="237"/>
    </row>
    <row r="19" spans="1:20" s="3" customFormat="1" ht="16.5" customHeight="1">
      <c r="A19" s="93"/>
      <c r="B19" s="33" t="s">
        <v>47</v>
      </c>
      <c r="C19" s="34" t="s">
        <v>48</v>
      </c>
      <c r="D19" s="34" t="s">
        <v>49</v>
      </c>
      <c r="E19" s="34" t="s">
        <v>50</v>
      </c>
      <c r="F19" s="35" t="s">
        <v>51</v>
      </c>
      <c r="G19" s="4" t="s">
        <v>133</v>
      </c>
      <c r="H19" s="33" t="s">
        <v>52</v>
      </c>
      <c r="I19" s="34" t="s">
        <v>53</v>
      </c>
      <c r="J19" s="34" t="s">
        <v>54</v>
      </c>
      <c r="K19" s="34" t="s">
        <v>55</v>
      </c>
      <c r="L19" s="35" t="s">
        <v>56</v>
      </c>
      <c r="M19" s="4" t="s">
        <v>134</v>
      </c>
      <c r="N19"/>
      <c r="O19"/>
      <c r="P19"/>
      <c r="Q19"/>
      <c r="R19"/>
      <c r="S19"/>
      <c r="T19" s="237"/>
    </row>
    <row r="20" spans="1:20" s="3" customFormat="1" ht="16.5" customHeight="1">
      <c r="A20" s="94" t="s">
        <v>25</v>
      </c>
      <c r="B20" s="36">
        <v>919</v>
      </c>
      <c r="C20" s="37">
        <v>987</v>
      </c>
      <c r="D20" s="37">
        <v>930</v>
      </c>
      <c r="E20" s="37">
        <v>877</v>
      </c>
      <c r="F20" s="38">
        <v>799</v>
      </c>
      <c r="G20" s="9">
        <v>4512</v>
      </c>
      <c r="H20" s="36">
        <v>763</v>
      </c>
      <c r="I20" s="37">
        <v>788</v>
      </c>
      <c r="J20" s="37">
        <v>793</v>
      </c>
      <c r="K20" s="37">
        <v>576</v>
      </c>
      <c r="L20" s="38">
        <v>801</v>
      </c>
      <c r="M20" s="9">
        <v>3721</v>
      </c>
      <c r="N20"/>
      <c r="O20"/>
      <c r="P20"/>
      <c r="Q20"/>
      <c r="R20"/>
      <c r="S20"/>
      <c r="T20" s="237"/>
    </row>
    <row r="21" spans="1:20" s="3" customFormat="1" ht="16.5" customHeight="1">
      <c r="A21" s="95" t="s">
        <v>26</v>
      </c>
      <c r="B21" s="36">
        <v>839</v>
      </c>
      <c r="C21" s="37">
        <v>977</v>
      </c>
      <c r="D21" s="37">
        <v>863</v>
      </c>
      <c r="E21" s="37">
        <v>894</v>
      </c>
      <c r="F21" s="38">
        <v>791</v>
      </c>
      <c r="G21" s="9">
        <v>4364</v>
      </c>
      <c r="H21" s="36">
        <v>775</v>
      </c>
      <c r="I21" s="37">
        <v>766</v>
      </c>
      <c r="J21" s="37">
        <v>750</v>
      </c>
      <c r="K21" s="37">
        <v>530</v>
      </c>
      <c r="L21" s="38">
        <v>740</v>
      </c>
      <c r="M21" s="9">
        <v>3561</v>
      </c>
      <c r="N21"/>
      <c r="O21"/>
      <c r="P21"/>
      <c r="Q21"/>
      <c r="R21"/>
      <c r="S21"/>
      <c r="T21" s="237"/>
    </row>
    <row r="22" spans="1:20" s="3" customFormat="1" ht="16.5" customHeight="1" thickBot="1">
      <c r="A22" s="96" t="s">
        <v>126</v>
      </c>
      <c r="B22" s="39">
        <v>1758</v>
      </c>
      <c r="C22" s="39">
        <v>1964</v>
      </c>
      <c r="D22" s="39">
        <v>1793</v>
      </c>
      <c r="E22" s="39">
        <v>1771</v>
      </c>
      <c r="F22" s="39">
        <v>1590</v>
      </c>
      <c r="G22" s="39">
        <v>8876</v>
      </c>
      <c r="H22" s="39">
        <v>1538</v>
      </c>
      <c r="I22" s="39">
        <v>1554</v>
      </c>
      <c r="J22" s="39">
        <v>1543</v>
      </c>
      <c r="K22" s="39">
        <v>1106</v>
      </c>
      <c r="L22" s="39">
        <v>1541</v>
      </c>
      <c r="M22" s="10">
        <v>7282</v>
      </c>
      <c r="N22"/>
      <c r="O22"/>
      <c r="P22"/>
      <c r="Q22"/>
      <c r="R22"/>
      <c r="S22"/>
      <c r="T22" s="237"/>
    </row>
    <row r="23" spans="1:20" s="3" customFormat="1" ht="16.5" customHeight="1">
      <c r="A23" s="93"/>
      <c r="B23" s="33" t="s">
        <v>57</v>
      </c>
      <c r="C23" s="34" t="s">
        <v>58</v>
      </c>
      <c r="D23" s="34" t="s">
        <v>59</v>
      </c>
      <c r="E23" s="34" t="s">
        <v>60</v>
      </c>
      <c r="F23" s="35" t="s">
        <v>61</v>
      </c>
      <c r="G23" s="4" t="s">
        <v>135</v>
      </c>
      <c r="H23" s="33" t="s">
        <v>62</v>
      </c>
      <c r="I23" s="34" t="s">
        <v>63</v>
      </c>
      <c r="J23" s="34" t="s">
        <v>64</v>
      </c>
      <c r="K23" s="34" t="s">
        <v>65</v>
      </c>
      <c r="L23" s="35" t="s">
        <v>66</v>
      </c>
      <c r="M23" s="4" t="s">
        <v>136</v>
      </c>
      <c r="N23"/>
      <c r="O23"/>
      <c r="P23"/>
      <c r="Q23"/>
      <c r="R23"/>
      <c r="S23"/>
      <c r="T23" s="237"/>
    </row>
    <row r="24" spans="1:20" s="3" customFormat="1" ht="16.5" customHeight="1">
      <c r="A24" s="94" t="s">
        <v>25</v>
      </c>
      <c r="B24" s="36">
        <v>775</v>
      </c>
      <c r="C24" s="37">
        <v>703</v>
      </c>
      <c r="D24" s="37">
        <v>737</v>
      </c>
      <c r="E24" s="37">
        <v>690</v>
      </c>
      <c r="F24" s="38">
        <v>698</v>
      </c>
      <c r="G24" s="9">
        <v>3603</v>
      </c>
      <c r="H24" s="36">
        <v>642</v>
      </c>
      <c r="I24" s="37">
        <v>688</v>
      </c>
      <c r="J24" s="37">
        <v>648</v>
      </c>
      <c r="K24" s="37">
        <v>726</v>
      </c>
      <c r="L24" s="38">
        <v>694</v>
      </c>
      <c r="M24" s="9">
        <v>3398</v>
      </c>
      <c r="N24"/>
      <c r="O24"/>
      <c r="P24"/>
      <c r="Q24"/>
      <c r="R24"/>
      <c r="S24"/>
      <c r="T24" s="237"/>
    </row>
    <row r="25" spans="1:20" s="3" customFormat="1" ht="16.5" customHeight="1">
      <c r="A25" s="95" t="s">
        <v>26</v>
      </c>
      <c r="B25" s="36">
        <v>722</v>
      </c>
      <c r="C25" s="37">
        <v>721</v>
      </c>
      <c r="D25" s="37">
        <v>715</v>
      </c>
      <c r="E25" s="37">
        <v>623</v>
      </c>
      <c r="F25" s="38">
        <v>660</v>
      </c>
      <c r="G25" s="9">
        <v>3441</v>
      </c>
      <c r="H25" s="36">
        <v>747</v>
      </c>
      <c r="I25" s="37">
        <v>801</v>
      </c>
      <c r="J25" s="37">
        <v>675</v>
      </c>
      <c r="K25" s="37">
        <v>730</v>
      </c>
      <c r="L25" s="38">
        <v>715</v>
      </c>
      <c r="M25" s="9">
        <v>3668</v>
      </c>
      <c r="N25"/>
      <c r="O25"/>
      <c r="P25"/>
      <c r="Q25"/>
      <c r="R25"/>
      <c r="S25"/>
      <c r="T25" s="237"/>
    </row>
    <row r="26" spans="1:20" s="3" customFormat="1" ht="16.5" customHeight="1" thickBot="1">
      <c r="A26" s="96" t="s">
        <v>126</v>
      </c>
      <c r="B26" s="39">
        <v>1497</v>
      </c>
      <c r="C26" s="39">
        <v>1424</v>
      </c>
      <c r="D26" s="39">
        <v>1452</v>
      </c>
      <c r="E26" s="39">
        <v>1313</v>
      </c>
      <c r="F26" s="39">
        <v>1358</v>
      </c>
      <c r="G26" s="10">
        <v>7044</v>
      </c>
      <c r="H26" s="39">
        <v>1389</v>
      </c>
      <c r="I26" s="39">
        <v>1489</v>
      </c>
      <c r="J26" s="39">
        <v>1323</v>
      </c>
      <c r="K26" s="39">
        <v>1456</v>
      </c>
      <c r="L26" s="39">
        <v>1409</v>
      </c>
      <c r="M26" s="10">
        <v>7066</v>
      </c>
      <c r="N26"/>
      <c r="O26"/>
      <c r="P26"/>
      <c r="Q26"/>
      <c r="R26"/>
      <c r="S26"/>
      <c r="T26" s="237"/>
    </row>
    <row r="27" spans="1:20" s="3" customFormat="1" ht="16.5" customHeight="1">
      <c r="A27" s="93"/>
      <c r="B27" s="42" t="s">
        <v>67</v>
      </c>
      <c r="C27" s="43" t="s">
        <v>68</v>
      </c>
      <c r="D27" s="43" t="s">
        <v>69</v>
      </c>
      <c r="E27" s="43" t="s">
        <v>70</v>
      </c>
      <c r="F27" s="44" t="s">
        <v>71</v>
      </c>
      <c r="G27" s="13" t="s">
        <v>137</v>
      </c>
      <c r="H27" s="45" t="s">
        <v>72</v>
      </c>
      <c r="I27" s="46" t="s">
        <v>73</v>
      </c>
      <c r="J27" s="46" t="s">
        <v>74</v>
      </c>
      <c r="K27" s="46" t="s">
        <v>75</v>
      </c>
      <c r="L27" s="47" t="s">
        <v>76</v>
      </c>
      <c r="M27" s="14" t="s">
        <v>138</v>
      </c>
      <c r="N27"/>
      <c r="O27"/>
      <c r="P27"/>
      <c r="Q27"/>
      <c r="R27"/>
      <c r="S27"/>
      <c r="T27" s="237"/>
    </row>
    <row r="28" spans="1:20" s="3" customFormat="1" ht="16.5" customHeight="1">
      <c r="A28" s="94" t="s">
        <v>25</v>
      </c>
      <c r="B28" s="36">
        <v>706</v>
      </c>
      <c r="C28" s="37">
        <v>795</v>
      </c>
      <c r="D28" s="37">
        <v>864</v>
      </c>
      <c r="E28" s="37">
        <v>896</v>
      </c>
      <c r="F28" s="38">
        <v>1002</v>
      </c>
      <c r="G28" s="9">
        <v>4263</v>
      </c>
      <c r="H28" s="36">
        <v>1133</v>
      </c>
      <c r="I28" s="37">
        <v>1131</v>
      </c>
      <c r="J28" s="37">
        <v>1184</v>
      </c>
      <c r="K28" s="37">
        <v>709</v>
      </c>
      <c r="L28" s="38">
        <v>648</v>
      </c>
      <c r="M28" s="9">
        <v>4805</v>
      </c>
      <c r="N28"/>
      <c r="O28"/>
      <c r="P28"/>
      <c r="Q28"/>
      <c r="R28"/>
      <c r="S28"/>
      <c r="T28" s="237"/>
    </row>
    <row r="29" spans="1:20" s="3" customFormat="1" ht="16.5" customHeight="1">
      <c r="A29" s="95" t="s">
        <v>26</v>
      </c>
      <c r="B29" s="36">
        <v>775</v>
      </c>
      <c r="C29" s="37">
        <v>815</v>
      </c>
      <c r="D29" s="37">
        <v>981</v>
      </c>
      <c r="E29" s="37">
        <v>981</v>
      </c>
      <c r="F29" s="38">
        <v>1097</v>
      </c>
      <c r="G29" s="9">
        <v>4649</v>
      </c>
      <c r="H29" s="36">
        <v>1276</v>
      </c>
      <c r="I29" s="37">
        <v>1362</v>
      </c>
      <c r="J29" s="37">
        <v>1205</v>
      </c>
      <c r="K29" s="37">
        <v>786</v>
      </c>
      <c r="L29" s="38">
        <v>725</v>
      </c>
      <c r="M29" s="9">
        <v>5354</v>
      </c>
      <c r="N29"/>
      <c r="O29"/>
      <c r="P29"/>
      <c r="Q29"/>
      <c r="R29"/>
      <c r="S29"/>
      <c r="T29" s="237"/>
    </row>
    <row r="30" spans="1:20" s="3" customFormat="1" ht="16.5" customHeight="1" thickBot="1">
      <c r="A30" s="96" t="s">
        <v>126</v>
      </c>
      <c r="B30" s="39">
        <v>1481</v>
      </c>
      <c r="C30" s="39">
        <v>1610</v>
      </c>
      <c r="D30" s="39">
        <v>1845</v>
      </c>
      <c r="E30" s="39">
        <v>1877</v>
      </c>
      <c r="F30" s="39">
        <v>2099</v>
      </c>
      <c r="G30" s="10">
        <v>8912</v>
      </c>
      <c r="H30" s="39">
        <v>2409</v>
      </c>
      <c r="I30" s="39">
        <v>2493</v>
      </c>
      <c r="J30" s="39">
        <v>2389</v>
      </c>
      <c r="K30" s="39">
        <v>1495</v>
      </c>
      <c r="L30" s="39">
        <v>1373</v>
      </c>
      <c r="M30" s="134">
        <v>10159</v>
      </c>
      <c r="N30"/>
      <c r="O30"/>
      <c r="P30"/>
      <c r="Q30"/>
      <c r="R30"/>
      <c r="S30"/>
      <c r="T30" s="237"/>
    </row>
    <row r="31" spans="1:20" s="3" customFormat="1" ht="16.5" customHeight="1">
      <c r="A31" s="93"/>
      <c r="B31" s="45" t="s">
        <v>77</v>
      </c>
      <c r="C31" s="46" t="s">
        <v>78</v>
      </c>
      <c r="D31" s="46" t="s">
        <v>79</v>
      </c>
      <c r="E31" s="46" t="s">
        <v>80</v>
      </c>
      <c r="F31" s="47" t="s">
        <v>81</v>
      </c>
      <c r="G31" s="14" t="s">
        <v>139</v>
      </c>
      <c r="H31" s="45" t="s">
        <v>82</v>
      </c>
      <c r="I31" s="46" t="s">
        <v>83</v>
      </c>
      <c r="J31" s="46" t="s">
        <v>84</v>
      </c>
      <c r="K31" s="46" t="s">
        <v>85</v>
      </c>
      <c r="L31" s="47" t="s">
        <v>86</v>
      </c>
      <c r="M31" s="14" t="s">
        <v>140</v>
      </c>
      <c r="N31"/>
      <c r="O31"/>
      <c r="P31"/>
      <c r="Q31"/>
      <c r="R31"/>
      <c r="S31"/>
      <c r="T31" s="237"/>
    </row>
    <row r="32" spans="1:20" s="3" customFormat="1" ht="16.5" customHeight="1">
      <c r="A32" s="94" t="s">
        <v>25</v>
      </c>
      <c r="B32" s="36">
        <v>807</v>
      </c>
      <c r="C32" s="37">
        <v>722</v>
      </c>
      <c r="D32" s="37">
        <v>750</v>
      </c>
      <c r="E32" s="37">
        <v>787</v>
      </c>
      <c r="F32" s="38">
        <v>617</v>
      </c>
      <c r="G32" s="9">
        <v>3683</v>
      </c>
      <c r="H32" s="36">
        <v>574</v>
      </c>
      <c r="I32" s="37">
        <v>554</v>
      </c>
      <c r="J32" s="37">
        <v>597</v>
      </c>
      <c r="K32" s="37">
        <v>550</v>
      </c>
      <c r="L32" s="38">
        <v>559</v>
      </c>
      <c r="M32" s="9">
        <v>2834</v>
      </c>
      <c r="N32"/>
      <c r="O32"/>
      <c r="P32"/>
      <c r="Q32"/>
      <c r="R32"/>
      <c r="S32"/>
      <c r="T32" s="237"/>
    </row>
    <row r="33" spans="1:20" s="3" customFormat="1" ht="16.5" customHeight="1">
      <c r="A33" s="95" t="s">
        <v>26</v>
      </c>
      <c r="B33" s="36">
        <v>911</v>
      </c>
      <c r="C33" s="37">
        <v>782</v>
      </c>
      <c r="D33" s="37">
        <v>850</v>
      </c>
      <c r="E33" s="37">
        <v>999</v>
      </c>
      <c r="F33" s="38">
        <v>889</v>
      </c>
      <c r="G33" s="9">
        <v>4431</v>
      </c>
      <c r="H33" s="36">
        <v>730</v>
      </c>
      <c r="I33" s="37">
        <v>703</v>
      </c>
      <c r="J33" s="37">
        <v>860</v>
      </c>
      <c r="K33" s="37">
        <v>746</v>
      </c>
      <c r="L33" s="38">
        <v>798</v>
      </c>
      <c r="M33" s="9">
        <v>3837</v>
      </c>
      <c r="N33"/>
      <c r="O33"/>
      <c r="P33"/>
      <c r="Q33"/>
      <c r="R33"/>
      <c r="S33"/>
      <c r="T33" s="237"/>
    </row>
    <row r="34" spans="1:20" s="3" customFormat="1" ht="16.5" customHeight="1" thickBot="1">
      <c r="A34" s="96" t="s">
        <v>126</v>
      </c>
      <c r="B34" s="39">
        <v>1718</v>
      </c>
      <c r="C34" s="39">
        <v>1504</v>
      </c>
      <c r="D34" s="39">
        <v>1600</v>
      </c>
      <c r="E34" s="39">
        <v>1786</v>
      </c>
      <c r="F34" s="39">
        <v>1506</v>
      </c>
      <c r="G34" s="10">
        <v>8114</v>
      </c>
      <c r="H34" s="39">
        <v>1304</v>
      </c>
      <c r="I34" s="39">
        <v>1257</v>
      </c>
      <c r="J34" s="39">
        <v>1457</v>
      </c>
      <c r="K34" s="39">
        <v>1296</v>
      </c>
      <c r="L34" s="39">
        <v>1357</v>
      </c>
      <c r="M34" s="10">
        <v>6671</v>
      </c>
      <c r="N34"/>
      <c r="O34"/>
      <c r="P34"/>
      <c r="Q34"/>
      <c r="R34"/>
      <c r="S34"/>
      <c r="T34" s="237"/>
    </row>
    <row r="35" spans="1:20" s="3" customFormat="1" ht="16.5" customHeight="1">
      <c r="A35" s="93"/>
      <c r="B35" s="45" t="s">
        <v>87</v>
      </c>
      <c r="C35" s="46" t="s">
        <v>88</v>
      </c>
      <c r="D35" s="46" t="s">
        <v>89</v>
      </c>
      <c r="E35" s="46" t="s">
        <v>90</v>
      </c>
      <c r="F35" s="47" t="s">
        <v>91</v>
      </c>
      <c r="G35" s="14" t="s">
        <v>141</v>
      </c>
      <c r="H35" s="45" t="s">
        <v>92</v>
      </c>
      <c r="I35" s="46" t="s">
        <v>93</v>
      </c>
      <c r="J35" s="46" t="s">
        <v>94</v>
      </c>
      <c r="K35" s="46" t="s">
        <v>95</v>
      </c>
      <c r="L35" s="47" t="s">
        <v>96</v>
      </c>
      <c r="M35" s="14" t="s">
        <v>142</v>
      </c>
      <c r="N35"/>
      <c r="O35"/>
      <c r="P35"/>
      <c r="Q35"/>
      <c r="R35"/>
      <c r="S35"/>
      <c r="T35" s="237"/>
    </row>
    <row r="36" spans="1:20" s="3" customFormat="1" ht="16.5" customHeight="1">
      <c r="A36" s="94" t="s">
        <v>25</v>
      </c>
      <c r="B36" s="36">
        <v>412</v>
      </c>
      <c r="C36" s="37">
        <v>474</v>
      </c>
      <c r="D36" s="37">
        <v>454</v>
      </c>
      <c r="E36" s="37">
        <v>422</v>
      </c>
      <c r="F36" s="38">
        <v>323</v>
      </c>
      <c r="G36" s="9">
        <v>2085</v>
      </c>
      <c r="H36" s="36">
        <v>348</v>
      </c>
      <c r="I36" s="37">
        <v>289</v>
      </c>
      <c r="J36" s="37">
        <v>232</v>
      </c>
      <c r="K36" s="37">
        <v>197</v>
      </c>
      <c r="L36" s="38">
        <v>157</v>
      </c>
      <c r="M36" s="9">
        <v>1223</v>
      </c>
      <c r="N36"/>
      <c r="O36"/>
      <c r="P36"/>
      <c r="Q36"/>
      <c r="R36"/>
      <c r="S36"/>
      <c r="T36" s="237"/>
    </row>
    <row r="37" spans="1:20" s="3" customFormat="1" ht="16.5" customHeight="1">
      <c r="A37" s="95" t="s">
        <v>26</v>
      </c>
      <c r="B37" s="36">
        <v>703</v>
      </c>
      <c r="C37" s="37">
        <v>712</v>
      </c>
      <c r="D37" s="37">
        <v>789</v>
      </c>
      <c r="E37" s="37">
        <v>691</v>
      </c>
      <c r="F37" s="38">
        <v>588</v>
      </c>
      <c r="G37" s="9">
        <v>3483</v>
      </c>
      <c r="H37" s="36">
        <v>592</v>
      </c>
      <c r="I37" s="37">
        <v>571</v>
      </c>
      <c r="J37" s="37">
        <v>503</v>
      </c>
      <c r="K37" s="37">
        <v>471</v>
      </c>
      <c r="L37" s="38">
        <v>429</v>
      </c>
      <c r="M37" s="9">
        <v>2566</v>
      </c>
      <c r="N37"/>
      <c r="O37"/>
      <c r="P37"/>
      <c r="Q37"/>
      <c r="R37"/>
      <c r="S37"/>
      <c r="T37" s="237"/>
    </row>
    <row r="38" spans="1:20" s="3" customFormat="1" ht="16.5" customHeight="1" thickBot="1">
      <c r="A38" s="96" t="s">
        <v>126</v>
      </c>
      <c r="B38" s="39">
        <v>1115</v>
      </c>
      <c r="C38" s="39">
        <v>1186</v>
      </c>
      <c r="D38" s="39">
        <v>1243</v>
      </c>
      <c r="E38" s="39">
        <v>1113</v>
      </c>
      <c r="F38" s="39">
        <v>911</v>
      </c>
      <c r="G38" s="10">
        <v>5568</v>
      </c>
      <c r="H38" s="39">
        <v>940</v>
      </c>
      <c r="I38" s="39">
        <v>860</v>
      </c>
      <c r="J38" s="39">
        <v>735</v>
      </c>
      <c r="K38" s="39">
        <v>668</v>
      </c>
      <c r="L38" s="39">
        <v>586</v>
      </c>
      <c r="M38" s="10">
        <v>3789</v>
      </c>
      <c r="N38"/>
      <c r="O38"/>
      <c r="P38"/>
      <c r="Q38"/>
      <c r="R38"/>
      <c r="S38"/>
      <c r="T38" s="237"/>
    </row>
    <row r="39" spans="1:20" s="3" customFormat="1" ht="16.5" customHeight="1">
      <c r="A39" s="93"/>
      <c r="B39" s="45" t="s">
        <v>97</v>
      </c>
      <c r="C39" s="46" t="s">
        <v>98</v>
      </c>
      <c r="D39" s="46" t="s">
        <v>99</v>
      </c>
      <c r="E39" s="46" t="s">
        <v>100</v>
      </c>
      <c r="F39" s="47" t="s">
        <v>101</v>
      </c>
      <c r="G39" s="14" t="s">
        <v>143</v>
      </c>
      <c r="H39" s="45" t="s">
        <v>102</v>
      </c>
      <c r="I39" s="46" t="s">
        <v>103</v>
      </c>
      <c r="J39" s="46" t="s">
        <v>104</v>
      </c>
      <c r="K39" s="46" t="s">
        <v>105</v>
      </c>
      <c r="L39" s="47" t="s">
        <v>106</v>
      </c>
      <c r="M39" s="14" t="s">
        <v>144</v>
      </c>
      <c r="N39"/>
      <c r="O39"/>
      <c r="P39"/>
      <c r="Q39"/>
      <c r="R39"/>
      <c r="S39"/>
      <c r="T39" s="237"/>
    </row>
    <row r="40" spans="1:20" s="3" customFormat="1" ht="16.5" customHeight="1">
      <c r="A40" s="94" t="s">
        <v>25</v>
      </c>
      <c r="B40" s="36">
        <v>129</v>
      </c>
      <c r="C40" s="37">
        <v>86</v>
      </c>
      <c r="D40" s="37">
        <v>59</v>
      </c>
      <c r="E40" s="37">
        <v>59</v>
      </c>
      <c r="F40" s="38">
        <v>47</v>
      </c>
      <c r="G40" s="9">
        <v>380</v>
      </c>
      <c r="H40" s="36">
        <v>35</v>
      </c>
      <c r="I40" s="37">
        <v>17</v>
      </c>
      <c r="J40" s="37">
        <v>14</v>
      </c>
      <c r="K40" s="37">
        <v>11</v>
      </c>
      <c r="L40" s="38">
        <v>16</v>
      </c>
      <c r="M40" s="9">
        <v>93</v>
      </c>
      <c r="N40"/>
      <c r="O40"/>
      <c r="P40"/>
      <c r="Q40"/>
      <c r="R40"/>
      <c r="S40"/>
      <c r="T40" s="237"/>
    </row>
    <row r="41" spans="1:20" s="3" customFormat="1" ht="16.5" customHeight="1">
      <c r="A41" s="95" t="s">
        <v>26</v>
      </c>
      <c r="B41" s="36">
        <v>348</v>
      </c>
      <c r="C41" s="37">
        <v>306</v>
      </c>
      <c r="D41" s="37">
        <v>267</v>
      </c>
      <c r="E41" s="37">
        <v>246</v>
      </c>
      <c r="F41" s="38">
        <v>189</v>
      </c>
      <c r="G41" s="9">
        <v>1356</v>
      </c>
      <c r="H41" s="36">
        <v>135</v>
      </c>
      <c r="I41" s="37">
        <v>85</v>
      </c>
      <c r="J41" s="37">
        <v>83</v>
      </c>
      <c r="K41" s="37">
        <v>59</v>
      </c>
      <c r="L41" s="38">
        <v>101</v>
      </c>
      <c r="M41" s="9">
        <v>463</v>
      </c>
      <c r="N41"/>
      <c r="O41"/>
      <c r="P41"/>
      <c r="Q41"/>
      <c r="R41"/>
      <c r="S41"/>
      <c r="T41" s="237"/>
    </row>
    <row r="42" spans="1:20" s="3" customFormat="1" ht="16.5" customHeight="1" thickBot="1">
      <c r="A42" s="96" t="s">
        <v>126</v>
      </c>
      <c r="B42" s="39">
        <v>477</v>
      </c>
      <c r="C42" s="39">
        <v>392</v>
      </c>
      <c r="D42" s="39">
        <v>326</v>
      </c>
      <c r="E42" s="39">
        <v>305</v>
      </c>
      <c r="F42" s="39">
        <v>236</v>
      </c>
      <c r="G42" s="10">
        <v>1736</v>
      </c>
      <c r="H42" s="39">
        <v>170</v>
      </c>
      <c r="I42" s="39">
        <v>102</v>
      </c>
      <c r="J42" s="39">
        <v>97</v>
      </c>
      <c r="K42" s="39">
        <v>70</v>
      </c>
      <c r="L42" s="39">
        <v>117</v>
      </c>
      <c r="M42" s="10">
        <v>556</v>
      </c>
      <c r="N42"/>
      <c r="O42"/>
      <c r="P42"/>
      <c r="Q42"/>
      <c r="R42"/>
      <c r="S42"/>
      <c r="T42" s="237"/>
    </row>
    <row r="43" spans="1:20" ht="16.5" customHeight="1">
      <c r="A43" s="9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/>
      <c r="O43"/>
      <c r="P43"/>
      <c r="Q43"/>
      <c r="R43"/>
      <c r="S43"/>
      <c r="T43" s="237"/>
    </row>
    <row r="44" spans="1:20" ht="16.5" customHeight="1" thickBot="1">
      <c r="A44" s="9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/>
      <c r="O44"/>
      <c r="P44"/>
      <c r="Q44"/>
      <c r="R44"/>
      <c r="S44"/>
      <c r="T44" s="237"/>
    </row>
    <row r="45" spans="1:20" ht="16.5" customHeight="1">
      <c r="A45" s="98"/>
      <c r="B45" s="238" t="s">
        <v>145</v>
      </c>
      <c r="C45" s="239"/>
      <c r="D45" s="200" t="s">
        <v>146</v>
      </c>
      <c r="E45" s="240"/>
      <c r="F45" s="202" t="s">
        <v>147</v>
      </c>
      <c r="G45" s="203"/>
      <c r="H45" s="204" t="s">
        <v>148</v>
      </c>
      <c r="I45" s="241"/>
      <c r="J45" s="206" t="s">
        <v>149</v>
      </c>
      <c r="K45" s="207"/>
      <c r="L45" s="208" t="s">
        <v>150</v>
      </c>
      <c r="M45" s="209"/>
      <c r="N45"/>
      <c r="O45"/>
      <c r="P45"/>
      <c r="Q45"/>
      <c r="R45"/>
      <c r="S45"/>
      <c r="T45" s="237"/>
    </row>
    <row r="46" spans="1:20" ht="16.5" customHeight="1">
      <c r="A46" s="99" t="s">
        <v>25</v>
      </c>
      <c r="B46" s="242">
        <v>8387</v>
      </c>
      <c r="C46" s="197"/>
      <c r="D46" s="192">
        <v>35585</v>
      </c>
      <c r="E46" s="197"/>
      <c r="F46" s="192">
        <v>15103</v>
      </c>
      <c r="G46" s="193"/>
      <c r="H46" s="194">
        <v>59075</v>
      </c>
      <c r="I46" s="243"/>
      <c r="J46" s="196">
        <v>11260</v>
      </c>
      <c r="K46" s="197"/>
      <c r="L46" s="192">
        <v>19366</v>
      </c>
      <c r="M46" s="193"/>
      <c r="N46"/>
      <c r="O46"/>
      <c r="P46"/>
      <c r="Q46"/>
      <c r="R46"/>
      <c r="S46"/>
      <c r="T46" s="237"/>
    </row>
    <row r="47" spans="1:20" ht="16.5" customHeight="1">
      <c r="A47" s="99" t="s">
        <v>26</v>
      </c>
      <c r="B47" s="242">
        <v>7892</v>
      </c>
      <c r="C47" s="197"/>
      <c r="D47" s="192">
        <v>34873</v>
      </c>
      <c r="E47" s="197"/>
      <c r="F47" s="192">
        <v>21490</v>
      </c>
      <c r="G47" s="193"/>
      <c r="H47" s="194">
        <v>64255</v>
      </c>
      <c r="I47" s="243"/>
      <c r="J47" s="196">
        <v>10763</v>
      </c>
      <c r="K47" s="197"/>
      <c r="L47" s="192">
        <v>26139</v>
      </c>
      <c r="M47" s="193"/>
      <c r="N47"/>
      <c r="O47"/>
      <c r="P47"/>
      <c r="Q47"/>
      <c r="R47"/>
      <c r="S47"/>
      <c r="T47" s="237"/>
    </row>
    <row r="48" spans="1:20" ht="16.5" customHeight="1" thickBot="1">
      <c r="A48" s="96" t="s">
        <v>126</v>
      </c>
      <c r="B48" s="244">
        <v>16279</v>
      </c>
      <c r="C48" s="245"/>
      <c r="D48" s="246">
        <v>70458</v>
      </c>
      <c r="E48" s="245"/>
      <c r="F48" s="246">
        <v>36593</v>
      </c>
      <c r="G48" s="247"/>
      <c r="H48" s="248">
        <v>123330</v>
      </c>
      <c r="I48" s="249"/>
      <c r="J48" s="250">
        <v>22023</v>
      </c>
      <c r="K48" s="245"/>
      <c r="L48" s="246">
        <v>45505</v>
      </c>
      <c r="M48" s="247"/>
      <c r="N48"/>
      <c r="O48"/>
      <c r="P48"/>
      <c r="Q48"/>
      <c r="R48"/>
      <c r="S48"/>
      <c r="T48" s="237"/>
    </row>
    <row r="49" spans="1:20" ht="12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/>
      <c r="O49"/>
      <c r="P49"/>
      <c r="Q49"/>
      <c r="R49"/>
      <c r="S49"/>
      <c r="T49" s="237"/>
    </row>
    <row r="50" spans="1:20" s="8" customFormat="1" ht="15.75" customHeight="1">
      <c r="A50" s="3"/>
      <c r="N50"/>
      <c r="O50"/>
      <c r="P50"/>
      <c r="Q50"/>
      <c r="R50"/>
      <c r="S50"/>
      <c r="T50" s="237"/>
    </row>
    <row r="51" spans="1:20" s="8" customFormat="1" ht="15.75" customHeight="1">
      <c r="A51" s="3"/>
      <c r="N51"/>
      <c r="O51"/>
      <c r="P51"/>
      <c r="Q51"/>
      <c r="R51"/>
      <c r="S51"/>
      <c r="T51" s="237"/>
    </row>
    <row r="52" spans="1:20" s="8" customFormat="1" ht="15.75" customHeight="1">
      <c r="A52" s="3"/>
      <c r="N52"/>
      <c r="O52"/>
      <c r="P52"/>
      <c r="Q52"/>
      <c r="R52"/>
      <c r="S52"/>
      <c r="T52" s="237"/>
    </row>
    <row r="53" spans="1:20" s="8" customFormat="1" ht="15.75" customHeight="1">
      <c r="A53" s="3"/>
      <c r="N53"/>
      <c r="O53"/>
      <c r="P53"/>
      <c r="Q53"/>
      <c r="R53"/>
      <c r="S53"/>
      <c r="T53" s="237"/>
    </row>
    <row r="54" spans="1:20" s="8" customFormat="1" ht="15.75" customHeight="1">
      <c r="A54" s="3"/>
      <c r="N54"/>
      <c r="O54"/>
      <c r="P54"/>
      <c r="Q54"/>
      <c r="R54"/>
      <c r="S54"/>
      <c r="T54" s="237"/>
    </row>
    <row r="55" spans="1:20" s="8" customFormat="1" ht="15.75" customHeight="1">
      <c r="A55" s="3"/>
      <c r="N55"/>
      <c r="O55"/>
      <c r="P55"/>
      <c r="Q55"/>
      <c r="R55"/>
      <c r="S55"/>
      <c r="T55" s="237"/>
    </row>
    <row r="56" spans="1:20" s="8" customFormat="1" ht="15.75" customHeight="1">
      <c r="A56" s="3"/>
      <c r="N56"/>
      <c r="O56"/>
      <c r="P56"/>
      <c r="Q56"/>
      <c r="R56"/>
      <c r="S56"/>
      <c r="T56" s="237"/>
    </row>
    <row r="57" spans="1:19" s="8" customFormat="1" ht="15.75" customHeight="1">
      <c r="A57" s="3"/>
      <c r="N57"/>
      <c r="O57"/>
      <c r="P57"/>
      <c r="Q57"/>
      <c r="R57"/>
      <c r="S57"/>
    </row>
    <row r="58" spans="1:19" s="8" customFormat="1" ht="15.75" customHeight="1">
      <c r="A58" s="3"/>
      <c r="N58"/>
      <c r="O58"/>
      <c r="P58"/>
      <c r="Q58"/>
      <c r="R58"/>
      <c r="S58"/>
    </row>
    <row r="59" spans="1:19" s="8" customFormat="1" ht="15.75" customHeight="1">
      <c r="A59" s="3"/>
      <c r="N59"/>
      <c r="O59"/>
      <c r="P59"/>
      <c r="Q59"/>
      <c r="R59"/>
      <c r="S59"/>
    </row>
    <row r="60" spans="1:19" s="8" customFormat="1" ht="15.75" customHeight="1">
      <c r="A60" s="3"/>
      <c r="N60"/>
      <c r="O60"/>
      <c r="P60"/>
      <c r="Q60"/>
      <c r="R60"/>
      <c r="S60"/>
    </row>
    <row r="61" spans="1:19" s="8" customFormat="1" ht="15.75" customHeight="1">
      <c r="A61" s="3"/>
      <c r="N61"/>
      <c r="O61"/>
      <c r="P61"/>
      <c r="Q61"/>
      <c r="R61"/>
      <c r="S61"/>
    </row>
    <row r="62" spans="1:19" s="8" customFormat="1" ht="15.75" customHeight="1">
      <c r="A62" s="3"/>
      <c r="N62"/>
      <c r="O62"/>
      <c r="P62"/>
      <c r="Q62"/>
      <c r="R62"/>
      <c r="S62"/>
    </row>
    <row r="63" spans="1:19" s="8" customFormat="1" ht="15.75" customHeight="1">
      <c r="A63" s="3"/>
      <c r="N63"/>
      <c r="O63"/>
      <c r="P63"/>
      <c r="Q63"/>
      <c r="R63"/>
      <c r="S63"/>
    </row>
    <row r="64" spans="1:17" s="8" customFormat="1" ht="15.75" customHeight="1">
      <c r="A64" s="3"/>
      <c r="N64"/>
      <c r="O64"/>
      <c r="P64"/>
      <c r="Q64"/>
    </row>
    <row r="65" spans="1:17" s="8" customFormat="1" ht="15.75" customHeight="1">
      <c r="A65" s="3"/>
      <c r="N65"/>
      <c r="O65"/>
      <c r="P65"/>
      <c r="Q65"/>
    </row>
    <row r="66" spans="1:17" s="8" customFormat="1" ht="15.75" customHeight="1">
      <c r="A66" s="3"/>
      <c r="N66"/>
      <c r="O66"/>
      <c r="P66"/>
      <c r="Q66"/>
    </row>
    <row r="67" spans="1:17" s="8" customFormat="1" ht="15.75" customHeight="1">
      <c r="A67" s="3"/>
      <c r="N67"/>
      <c r="O67"/>
      <c r="P67"/>
      <c r="Q67"/>
    </row>
    <row r="68" spans="1:17" s="8" customFormat="1" ht="15.75" customHeight="1">
      <c r="A68" s="3"/>
      <c r="N68"/>
      <c r="O68"/>
      <c r="P68"/>
      <c r="Q68"/>
    </row>
    <row r="69" spans="1:17" s="8" customFormat="1" ht="15.75" customHeight="1">
      <c r="A69" s="3"/>
      <c r="N69"/>
      <c r="O69"/>
      <c r="P69"/>
      <c r="Q69"/>
    </row>
    <row r="70" spans="1:17" s="8" customFormat="1" ht="15.75" customHeight="1">
      <c r="A70" s="3"/>
      <c r="N70"/>
      <c r="O70"/>
      <c r="P70"/>
      <c r="Q70"/>
    </row>
    <row r="71" spans="1:17" s="8" customFormat="1" ht="15.75" customHeight="1">
      <c r="A71" s="3"/>
      <c r="N71"/>
      <c r="O71"/>
      <c r="P71"/>
      <c r="Q71"/>
    </row>
    <row r="72" spans="1:17" s="8" customFormat="1" ht="15.75" customHeight="1">
      <c r="A72" s="3"/>
      <c r="N72"/>
      <c r="O72"/>
      <c r="P72"/>
      <c r="Q72"/>
    </row>
    <row r="73" spans="1:17" s="8" customFormat="1" ht="15.75" customHeight="1">
      <c r="A73" s="3"/>
      <c r="N73"/>
      <c r="O73"/>
      <c r="P73"/>
      <c r="Q73"/>
    </row>
    <row r="74" spans="1:17" s="8" customFormat="1" ht="15.75" customHeight="1">
      <c r="A74" s="3"/>
      <c r="N74"/>
      <c r="O74"/>
      <c r="P74"/>
      <c r="Q74"/>
    </row>
    <row r="75" spans="1:17" s="8" customFormat="1" ht="15.75" customHeight="1">
      <c r="A75" s="3"/>
      <c r="N75"/>
      <c r="O75"/>
      <c r="P75"/>
      <c r="Q75"/>
    </row>
    <row r="76" spans="1:17" s="8" customFormat="1" ht="15.75" customHeight="1">
      <c r="A76" s="3"/>
      <c r="N76"/>
      <c r="O76"/>
      <c r="P76"/>
      <c r="Q76"/>
    </row>
    <row r="77" spans="1:17" s="8" customFormat="1" ht="15.75" customHeight="1">
      <c r="A77" s="3"/>
      <c r="N77"/>
      <c r="O77"/>
      <c r="P77"/>
      <c r="Q77"/>
    </row>
    <row r="78" spans="1:17" s="8" customFormat="1" ht="15.75" customHeight="1">
      <c r="A78" s="3"/>
      <c r="N78"/>
      <c r="O78"/>
      <c r="P78"/>
      <c r="Q78"/>
    </row>
    <row r="79" spans="1:17" s="8" customFormat="1" ht="15.75" customHeight="1">
      <c r="A79" s="3"/>
      <c r="N79"/>
      <c r="O79"/>
      <c r="P79"/>
      <c r="Q79"/>
    </row>
    <row r="80" spans="1:17" s="8" customFormat="1" ht="15.75" customHeight="1">
      <c r="A80" s="3"/>
      <c r="N80"/>
      <c r="O80"/>
      <c r="P80"/>
      <c r="Q80"/>
    </row>
    <row r="81" spans="1:17" s="8" customFormat="1" ht="15.75" customHeight="1">
      <c r="A81" s="3"/>
      <c r="N81"/>
      <c r="O81"/>
      <c r="P81"/>
      <c r="Q81"/>
    </row>
    <row r="82" spans="1:17" s="8" customFormat="1" ht="15.75" customHeight="1">
      <c r="A82" s="3"/>
      <c r="N82"/>
      <c r="O82"/>
      <c r="P82"/>
      <c r="Q82"/>
    </row>
    <row r="83" spans="1:17" s="8" customFormat="1" ht="15.75" customHeight="1">
      <c r="A83" s="3"/>
      <c r="N83"/>
      <c r="O83"/>
      <c r="P83"/>
      <c r="Q83"/>
    </row>
    <row r="84" spans="1:17" s="8" customFormat="1" ht="15.75" customHeight="1">
      <c r="A84" s="3"/>
      <c r="N84"/>
      <c r="O84"/>
      <c r="P84"/>
      <c r="Q84"/>
    </row>
    <row r="85" spans="1:17" s="8" customFormat="1" ht="15.75" customHeight="1">
      <c r="A85" s="3"/>
      <c r="N85"/>
      <c r="O85"/>
      <c r="P85"/>
      <c r="Q85"/>
    </row>
    <row r="86" spans="1:17" s="8" customFormat="1" ht="15.75" customHeight="1">
      <c r="A86" s="3"/>
      <c r="N86"/>
      <c r="O86"/>
      <c r="P86"/>
      <c r="Q86"/>
    </row>
    <row r="87" spans="1:17" s="8" customFormat="1" ht="15.75" customHeight="1">
      <c r="A87" s="3"/>
      <c r="N87"/>
      <c r="O87"/>
      <c r="P87"/>
      <c r="Q87"/>
    </row>
    <row r="88" spans="1:17" s="8" customFormat="1" ht="15.75" customHeight="1">
      <c r="A88" s="3"/>
      <c r="N88"/>
      <c r="O88"/>
      <c r="P88"/>
      <c r="Q88"/>
    </row>
    <row r="89" spans="1:17" s="8" customFormat="1" ht="15.75" customHeight="1">
      <c r="A89" s="3"/>
      <c r="N89"/>
      <c r="O89"/>
      <c r="P89"/>
      <c r="Q89"/>
    </row>
    <row r="90" spans="1:17" s="8" customFormat="1" ht="15.75" customHeight="1">
      <c r="A90" s="3"/>
      <c r="N90"/>
      <c r="O90"/>
      <c r="P90"/>
      <c r="Q90"/>
    </row>
    <row r="91" spans="1:17" s="8" customFormat="1" ht="15.75" customHeight="1">
      <c r="A91" s="3"/>
      <c r="N91"/>
      <c r="O91"/>
      <c r="P91"/>
      <c r="Q91"/>
    </row>
    <row r="92" spans="1:17" s="8" customFormat="1" ht="15.75" customHeight="1">
      <c r="A92" s="3"/>
      <c r="N92"/>
      <c r="O92"/>
      <c r="P92"/>
      <c r="Q92"/>
    </row>
    <row r="93" spans="1:17" s="8" customFormat="1" ht="15.75" customHeight="1">
      <c r="A93" s="3"/>
      <c r="N93"/>
      <c r="O93"/>
      <c r="P93"/>
      <c r="Q93"/>
    </row>
    <row r="94" spans="1:17" s="8" customFormat="1" ht="15.75" customHeight="1">
      <c r="A94" s="3"/>
      <c r="N94"/>
      <c r="O94"/>
      <c r="P94"/>
      <c r="Q94"/>
    </row>
    <row r="95" spans="1:17" s="8" customFormat="1" ht="15.75" customHeight="1">
      <c r="A95" s="3"/>
      <c r="N95"/>
      <c r="O95"/>
      <c r="P95"/>
      <c r="Q95"/>
    </row>
    <row r="96" spans="1:17" s="8" customFormat="1" ht="15.75" customHeight="1">
      <c r="A96" s="3"/>
      <c r="N96"/>
      <c r="O96"/>
      <c r="P96"/>
      <c r="Q96"/>
    </row>
    <row r="97" spans="1:17" s="8" customFormat="1" ht="15.75" customHeight="1">
      <c r="A97" s="3"/>
      <c r="N97"/>
      <c r="O97"/>
      <c r="P97"/>
      <c r="Q97"/>
    </row>
    <row r="98" spans="1:17" s="8" customFormat="1" ht="15.75" customHeight="1">
      <c r="A98" s="3"/>
      <c r="N98"/>
      <c r="O98"/>
      <c r="P98"/>
      <c r="Q98"/>
    </row>
    <row r="99" spans="1:17" s="8" customFormat="1" ht="15.75" customHeight="1">
      <c r="A99" s="3"/>
      <c r="N99"/>
      <c r="O99"/>
      <c r="P99"/>
      <c r="Q99"/>
    </row>
    <row r="100" spans="1:17" s="8" customFormat="1" ht="15.75" customHeight="1">
      <c r="A100" s="3"/>
      <c r="N100"/>
      <c r="O100"/>
      <c r="P100"/>
      <c r="Q100"/>
    </row>
    <row r="101" spans="1:17" s="8" customFormat="1" ht="15.75" customHeight="1">
      <c r="A101" s="3"/>
      <c r="N101"/>
      <c r="O101"/>
      <c r="P101"/>
      <c r="Q101"/>
    </row>
    <row r="102" spans="1:17" s="8" customFormat="1" ht="15.75" customHeight="1">
      <c r="A102" s="3"/>
      <c r="N102"/>
      <c r="O102"/>
      <c r="P102"/>
      <c r="Q102"/>
    </row>
    <row r="103" spans="1:17" s="8" customFormat="1" ht="15.75" customHeight="1">
      <c r="A103" s="3"/>
      <c r="N103"/>
      <c r="O103"/>
      <c r="P103"/>
      <c r="Q103"/>
    </row>
    <row r="104" spans="1:17" s="8" customFormat="1" ht="15.75" customHeight="1">
      <c r="A104" s="3"/>
      <c r="N104"/>
      <c r="O104"/>
      <c r="P104"/>
      <c r="Q104"/>
    </row>
    <row r="105" spans="1:17" s="8" customFormat="1" ht="15.75" customHeight="1">
      <c r="A105" s="3"/>
      <c r="N105"/>
      <c r="O105"/>
      <c r="P105"/>
      <c r="Q105"/>
    </row>
    <row r="106" spans="1:17" s="8" customFormat="1" ht="15.75" customHeight="1">
      <c r="A106" s="3"/>
      <c r="N106"/>
      <c r="O106"/>
      <c r="P106"/>
      <c r="Q106"/>
    </row>
    <row r="107" spans="1:17" s="8" customFormat="1" ht="15.75" customHeight="1">
      <c r="A107" s="3"/>
      <c r="N107"/>
      <c r="O107"/>
      <c r="P107"/>
      <c r="Q107"/>
    </row>
    <row r="108" spans="1:17" s="8" customFormat="1" ht="15.75" customHeight="1">
      <c r="A108" s="3"/>
      <c r="N108"/>
      <c r="O108"/>
      <c r="P108"/>
      <c r="Q108"/>
    </row>
    <row r="109" spans="1:17" s="8" customFormat="1" ht="15.75" customHeight="1">
      <c r="A109" s="3"/>
      <c r="N109"/>
      <c r="O109"/>
      <c r="P109"/>
      <c r="Q109"/>
    </row>
    <row r="110" spans="1:17" s="8" customFormat="1" ht="15.75" customHeight="1">
      <c r="A110" s="3"/>
      <c r="N110"/>
      <c r="O110"/>
      <c r="P110"/>
      <c r="Q110"/>
    </row>
    <row r="111" spans="1:17" s="8" customFormat="1" ht="15.75" customHeight="1">
      <c r="A111" s="3"/>
      <c r="N111"/>
      <c r="O111"/>
      <c r="P111"/>
      <c r="Q111"/>
    </row>
    <row r="112" spans="1:17" s="8" customFormat="1" ht="15.75" customHeight="1">
      <c r="A112" s="3"/>
      <c r="N112"/>
      <c r="O112"/>
      <c r="P112"/>
      <c r="Q112"/>
    </row>
    <row r="113" spans="1:17" s="8" customFormat="1" ht="15.75" customHeight="1">
      <c r="A113" s="3"/>
      <c r="N113"/>
      <c r="O113"/>
      <c r="P113"/>
      <c r="Q113"/>
    </row>
    <row r="114" spans="1:16" s="8" customFormat="1" ht="15.75" customHeight="1">
      <c r="A114" s="3"/>
      <c r="N114"/>
      <c r="O114"/>
      <c r="P114" s="237"/>
    </row>
    <row r="115" s="8" customFormat="1" ht="15.75" customHeight="1">
      <c r="A115" s="3"/>
    </row>
    <row r="116" s="8" customFormat="1" ht="15.75" customHeight="1">
      <c r="A116" s="3"/>
    </row>
    <row r="117" s="8" customFormat="1" ht="15.75" customHeight="1">
      <c r="A117" s="3"/>
    </row>
    <row r="118" s="8" customFormat="1" ht="15.75" customHeight="1">
      <c r="A118" s="3"/>
    </row>
    <row r="119" s="8" customFormat="1" ht="15.75" customHeight="1">
      <c r="A119" s="3"/>
    </row>
    <row r="120" s="8" customFormat="1" ht="15.75" customHeight="1">
      <c r="A120" s="3"/>
    </row>
    <row r="121" s="8" customFormat="1" ht="15.75" customHeight="1">
      <c r="A121" s="3"/>
    </row>
    <row r="122" s="8" customFormat="1" ht="15.75" customHeight="1">
      <c r="A122" s="3"/>
    </row>
    <row r="123" s="8" customFormat="1" ht="15.75" customHeight="1">
      <c r="A123" s="3"/>
    </row>
    <row r="124" s="8" customFormat="1" ht="15.75" customHeight="1">
      <c r="A124" s="3"/>
    </row>
    <row r="125" s="8" customFormat="1" ht="15.75" customHeight="1">
      <c r="A125" s="3"/>
    </row>
    <row r="126" s="8" customFormat="1" ht="15.75" customHeight="1">
      <c r="A126" s="3"/>
    </row>
    <row r="127" s="8" customFormat="1" ht="15.75" customHeight="1">
      <c r="A127" s="3"/>
    </row>
    <row r="128" s="8" customFormat="1" ht="15.75" customHeight="1">
      <c r="A128" s="3"/>
    </row>
    <row r="129" s="8" customFormat="1" ht="15.75" customHeight="1">
      <c r="A129" s="3"/>
    </row>
    <row r="130" s="8" customFormat="1" ht="15.75" customHeight="1">
      <c r="A130" s="3"/>
    </row>
    <row r="131" s="8" customFormat="1" ht="15.75" customHeight="1">
      <c r="A131" s="3"/>
    </row>
    <row r="132" s="8" customFormat="1" ht="15.75" customHeight="1">
      <c r="A132" s="3"/>
    </row>
    <row r="133" s="8" customFormat="1" ht="15.75" customHeight="1">
      <c r="A133" s="3"/>
    </row>
    <row r="134" s="8" customFormat="1" ht="15.75" customHeight="1">
      <c r="A134" s="3"/>
    </row>
    <row r="135" s="8" customFormat="1" ht="15.75" customHeight="1">
      <c r="A135" s="3"/>
    </row>
    <row r="136" s="8" customFormat="1" ht="15.75" customHeight="1">
      <c r="A136" s="3"/>
    </row>
    <row r="137" s="8" customFormat="1" ht="15.75" customHeight="1">
      <c r="A137" s="3"/>
    </row>
    <row r="138" s="8" customFormat="1" ht="15.75" customHeight="1">
      <c r="A138" s="3"/>
    </row>
    <row r="139" s="8" customFormat="1" ht="15.75" customHeight="1">
      <c r="A139" s="3"/>
    </row>
    <row r="140" s="8" customFormat="1" ht="15.75" customHeight="1">
      <c r="A140" s="3"/>
    </row>
    <row r="141" s="8" customFormat="1" ht="15.75" customHeight="1">
      <c r="A141" s="3"/>
    </row>
  </sheetData>
  <sheetProtection/>
  <mergeCells count="25">
    <mergeCell ref="B48:C48"/>
    <mergeCell ref="D48:E48"/>
    <mergeCell ref="F48:G48"/>
    <mergeCell ref="H48:I48"/>
    <mergeCell ref="J48:K48"/>
    <mergeCell ref="L48:M48"/>
    <mergeCell ref="B47:C47"/>
    <mergeCell ref="D47:E47"/>
    <mergeCell ref="F47:G47"/>
    <mergeCell ref="H47:I47"/>
    <mergeCell ref="J47:K47"/>
    <mergeCell ref="L47:M47"/>
    <mergeCell ref="B46:C46"/>
    <mergeCell ref="D46:E46"/>
    <mergeCell ref="F46:G46"/>
    <mergeCell ref="H46:I46"/>
    <mergeCell ref="J46:K46"/>
    <mergeCell ref="L46:M46"/>
    <mergeCell ref="A1:M1"/>
    <mergeCell ref="B45:C45"/>
    <mergeCell ref="D45:E45"/>
    <mergeCell ref="F45:G45"/>
    <mergeCell ref="H45:I45"/>
    <mergeCell ref="J45:K45"/>
    <mergeCell ref="L45:M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2119</dc:creator>
  <cp:keywords/>
  <dc:description/>
  <cp:lastModifiedBy>Windows ユーザー</cp:lastModifiedBy>
  <cp:lastPrinted>2012-07-09T09:36:09Z</cp:lastPrinted>
  <dcterms:created xsi:type="dcterms:W3CDTF">2004-07-04T23:54:58Z</dcterms:created>
  <dcterms:modified xsi:type="dcterms:W3CDTF">2015-01-15T07:06:21Z</dcterms:modified>
  <cp:category/>
  <cp:version/>
  <cp:contentType/>
  <cp:contentStatus/>
</cp:coreProperties>
</file>