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他課共有\財政課\DB_全部局共通\人口統計DB\校区別男女人口と世帯数\"/>
    </mc:Choice>
  </mc:AlternateContent>
  <bookViews>
    <workbookView xWindow="11175" yWindow="60" windowWidth="12285" windowHeight="10305" firstSheet="1" activeTab="4"/>
  </bookViews>
  <sheets>
    <sheet name="HP用町丁別" sheetId="4" state="hidden" r:id="rId1"/>
    <sheet name="3月末" sheetId="9" r:id="rId2"/>
    <sheet name="6月末" sheetId="10" r:id="rId3"/>
    <sheet name="9月末" sheetId="11" r:id="rId4"/>
    <sheet name="12月末" sheetId="12" r:id="rId5"/>
  </sheets>
  <definedNames>
    <definedName name="_A" localSheetId="4">#REF!</definedName>
    <definedName name="_A" localSheetId="1">#REF!</definedName>
    <definedName name="_A" localSheetId="2">#REF!</definedName>
    <definedName name="_A" localSheetId="3">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HP用町丁別!$A$1:$E$214</definedName>
  </definedNames>
  <calcPr calcId="162913"/>
</workbook>
</file>

<file path=xl/calcChain.xml><?xml version="1.0" encoding="utf-8"?>
<calcChain xmlns="http://schemas.openxmlformats.org/spreadsheetml/2006/main">
  <c r="F23" i="12" l="1"/>
  <c r="E23" i="12"/>
  <c r="D23" i="12"/>
  <c r="C23" i="12"/>
  <c r="L16" i="12"/>
  <c r="K16" i="12"/>
  <c r="J16" i="12"/>
  <c r="I16" i="12"/>
  <c r="F23" i="11"/>
  <c r="E23" i="11"/>
  <c r="D23" i="11"/>
  <c r="C23" i="11"/>
  <c r="L16" i="11"/>
  <c r="K16" i="11"/>
  <c r="J16" i="11"/>
  <c r="I16" i="11"/>
  <c r="F23" i="10"/>
  <c r="E23" i="10"/>
  <c r="D23" i="10"/>
  <c r="C23" i="10"/>
  <c r="L16" i="10"/>
  <c r="K16" i="10"/>
  <c r="J16" i="10"/>
  <c r="I16" i="10"/>
  <c r="F23" i="9"/>
  <c r="E23" i="9"/>
  <c r="D23" i="9"/>
  <c r="C23" i="9"/>
  <c r="L16" i="9"/>
  <c r="K16" i="9"/>
  <c r="J16" i="9"/>
  <c r="I16" i="9"/>
  <c r="E212" i="4" l="1"/>
  <c r="D212" i="4"/>
  <c r="B212" i="4"/>
  <c r="E142" i="4"/>
  <c r="E143" i="4"/>
  <c r="E144" i="4"/>
  <c r="E146" i="4"/>
  <c r="E147" i="4"/>
  <c r="E148" i="4"/>
  <c r="E149" i="4"/>
  <c r="E150" i="4"/>
  <c r="E151" i="4"/>
  <c r="C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141" i="4"/>
  <c r="E140" i="4"/>
  <c r="E209" i="4"/>
  <c r="D142" i="4"/>
  <c r="D143" i="4"/>
  <c r="C143" i="4"/>
  <c r="D144" i="4"/>
  <c r="C144" i="4"/>
  <c r="D146" i="4"/>
  <c r="C146" i="4"/>
  <c r="D147" i="4"/>
  <c r="D148" i="4"/>
  <c r="C148" i="4"/>
  <c r="D149" i="4"/>
  <c r="C149" i="4"/>
  <c r="D150" i="4"/>
  <c r="C150" i="4"/>
  <c r="D151" i="4"/>
  <c r="D152" i="4"/>
  <c r="C152" i="4"/>
  <c r="D153" i="4"/>
  <c r="C153" i="4"/>
  <c r="D154" i="4"/>
  <c r="C154" i="4"/>
  <c r="D155" i="4"/>
  <c r="D156" i="4"/>
  <c r="D157" i="4"/>
  <c r="C157" i="4"/>
  <c r="D158" i="4"/>
  <c r="D159" i="4"/>
  <c r="C159" i="4"/>
  <c r="D160" i="4"/>
  <c r="D161" i="4"/>
  <c r="C161" i="4"/>
  <c r="D162" i="4"/>
  <c r="D163" i="4"/>
  <c r="C163" i="4"/>
  <c r="D164" i="4"/>
  <c r="C164" i="4"/>
  <c r="D165" i="4"/>
  <c r="D166" i="4"/>
  <c r="D167" i="4"/>
  <c r="C167" i="4"/>
  <c r="D168" i="4"/>
  <c r="C168" i="4"/>
  <c r="D169" i="4"/>
  <c r="C169" i="4"/>
  <c r="D170" i="4"/>
  <c r="D171" i="4"/>
  <c r="C171" i="4"/>
  <c r="D172" i="4"/>
  <c r="D173" i="4"/>
  <c r="C173" i="4"/>
  <c r="D174" i="4"/>
  <c r="D175" i="4"/>
  <c r="D176" i="4"/>
  <c r="D177" i="4"/>
  <c r="C177" i="4"/>
  <c r="D178" i="4"/>
  <c r="C178" i="4"/>
  <c r="D179" i="4"/>
  <c r="C179" i="4"/>
  <c r="D180" i="4"/>
  <c r="D181" i="4"/>
  <c r="C181" i="4"/>
  <c r="D182" i="4"/>
  <c r="C182" i="4"/>
  <c r="D183" i="4"/>
  <c r="C183" i="4"/>
  <c r="D184" i="4"/>
  <c r="D185" i="4"/>
  <c r="C185" i="4"/>
  <c r="D186" i="4"/>
  <c r="C186" i="4"/>
  <c r="D187" i="4"/>
  <c r="C187" i="4"/>
  <c r="D188" i="4"/>
  <c r="D189" i="4"/>
  <c r="C189" i="4"/>
  <c r="D190" i="4"/>
  <c r="C190" i="4"/>
  <c r="D191" i="4"/>
  <c r="D192" i="4"/>
  <c r="D193" i="4"/>
  <c r="C193" i="4"/>
  <c r="D194" i="4"/>
  <c r="C194" i="4"/>
  <c r="D195" i="4"/>
  <c r="C195" i="4"/>
  <c r="D196" i="4"/>
  <c r="C196" i="4"/>
  <c r="D197" i="4"/>
  <c r="C197" i="4"/>
  <c r="D198" i="4"/>
  <c r="C198" i="4"/>
  <c r="D199" i="4"/>
  <c r="C199" i="4"/>
  <c r="D200" i="4"/>
  <c r="C200" i="4"/>
  <c r="D201" i="4"/>
  <c r="D202" i="4"/>
  <c r="C202" i="4"/>
  <c r="D203" i="4"/>
  <c r="D204" i="4"/>
  <c r="D205" i="4"/>
  <c r="C205" i="4"/>
  <c r="D206" i="4"/>
  <c r="C206" i="4"/>
  <c r="D207" i="4"/>
  <c r="D208" i="4"/>
  <c r="C208" i="4"/>
  <c r="D141" i="4"/>
  <c r="C141" i="4"/>
  <c r="D140" i="4"/>
  <c r="C140" i="4"/>
  <c r="C209" i="4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/>
  <c r="E86" i="4"/>
  <c r="E87" i="4"/>
  <c r="E88" i="4"/>
  <c r="E89" i="4"/>
  <c r="E90" i="4"/>
  <c r="E91" i="4"/>
  <c r="C91" i="4"/>
  <c r="E92" i="4"/>
  <c r="E93" i="4"/>
  <c r="E95" i="4"/>
  <c r="E96" i="4"/>
  <c r="E97" i="4"/>
  <c r="E98" i="4"/>
  <c r="C98" i="4"/>
  <c r="E99" i="4"/>
  <c r="E100" i="4"/>
  <c r="E101" i="4"/>
  <c r="E102" i="4"/>
  <c r="E103" i="4"/>
  <c r="E104" i="4"/>
  <c r="E105" i="4"/>
  <c r="E106" i="4"/>
  <c r="C106" i="4"/>
  <c r="E107" i="4"/>
  <c r="E108" i="4"/>
  <c r="E109" i="4"/>
  <c r="E110" i="4"/>
  <c r="E111" i="4"/>
  <c r="E112" i="4"/>
  <c r="E113" i="4"/>
  <c r="E114" i="4"/>
  <c r="C114" i="4"/>
  <c r="E115" i="4"/>
  <c r="E116" i="4"/>
  <c r="E117" i="4"/>
  <c r="E119" i="4"/>
  <c r="C119" i="4"/>
  <c r="E120" i="4"/>
  <c r="E121" i="4"/>
  <c r="E122" i="4"/>
  <c r="E123" i="4"/>
  <c r="E124" i="4"/>
  <c r="E126" i="4"/>
  <c r="E127" i="4"/>
  <c r="E128" i="4"/>
  <c r="E129" i="4"/>
  <c r="E130" i="4"/>
  <c r="E132" i="4"/>
  <c r="E133" i="4"/>
  <c r="E134" i="4"/>
  <c r="E85" i="4"/>
  <c r="E67" i="4"/>
  <c r="E68" i="4"/>
  <c r="E69" i="4"/>
  <c r="E70" i="4"/>
  <c r="E71" i="4"/>
  <c r="E72" i="4"/>
  <c r="E73" i="4"/>
  <c r="E74" i="4"/>
  <c r="E75" i="4"/>
  <c r="E76" i="4"/>
  <c r="C76" i="4"/>
  <c r="E77" i="4"/>
  <c r="E78" i="4"/>
  <c r="E79" i="4"/>
  <c r="E80" i="4"/>
  <c r="E81" i="4"/>
  <c r="E82" i="4"/>
  <c r="E83" i="4"/>
  <c r="E84" i="4"/>
  <c r="E66" i="4"/>
  <c r="E136" i="4"/>
  <c r="D86" i="4"/>
  <c r="C86" i="4"/>
  <c r="D87" i="4"/>
  <c r="D88" i="4"/>
  <c r="C88" i="4"/>
  <c r="D89" i="4"/>
  <c r="D90" i="4"/>
  <c r="C90" i="4"/>
  <c r="D91" i="4"/>
  <c r="D92" i="4"/>
  <c r="D93" i="4"/>
  <c r="D95" i="4"/>
  <c r="C95" i="4"/>
  <c r="D96" i="4"/>
  <c r="D97" i="4"/>
  <c r="C97" i="4"/>
  <c r="D98" i="4"/>
  <c r="D99" i="4"/>
  <c r="C99" i="4"/>
  <c r="D100" i="4"/>
  <c r="C100" i="4"/>
  <c r="D101" i="4"/>
  <c r="D102" i="4"/>
  <c r="D103" i="4"/>
  <c r="C103" i="4"/>
  <c r="D104" i="4"/>
  <c r="C104" i="4"/>
  <c r="D105" i="4"/>
  <c r="C105" i="4"/>
  <c r="D106" i="4"/>
  <c r="D107" i="4"/>
  <c r="C107" i="4"/>
  <c r="D108" i="4"/>
  <c r="C108" i="4"/>
  <c r="D109" i="4"/>
  <c r="C109" i="4"/>
  <c r="D110" i="4"/>
  <c r="C110" i="4"/>
  <c r="D111" i="4"/>
  <c r="C111" i="4"/>
  <c r="D112" i="4"/>
  <c r="C112" i="4"/>
  <c r="D113" i="4"/>
  <c r="C113" i="4"/>
  <c r="D114" i="4"/>
  <c r="D115" i="4"/>
  <c r="D116" i="4"/>
  <c r="D117" i="4"/>
  <c r="C117" i="4"/>
  <c r="D119" i="4"/>
  <c r="D120" i="4"/>
  <c r="C120" i="4"/>
  <c r="D121" i="4"/>
  <c r="D122" i="4"/>
  <c r="C122" i="4"/>
  <c r="D123" i="4"/>
  <c r="D124" i="4"/>
  <c r="C124" i="4"/>
  <c r="D126" i="4"/>
  <c r="D127" i="4"/>
  <c r="C127" i="4"/>
  <c r="D128" i="4"/>
  <c r="D129" i="4"/>
  <c r="C129" i="4"/>
  <c r="D130" i="4"/>
  <c r="D132" i="4"/>
  <c r="C132" i="4"/>
  <c r="D133" i="4"/>
  <c r="C133" i="4"/>
  <c r="D134" i="4"/>
  <c r="C134" i="4"/>
  <c r="D85" i="4"/>
  <c r="C85" i="4"/>
  <c r="D67" i="4"/>
  <c r="C67" i="4"/>
  <c r="D68" i="4"/>
  <c r="D69" i="4"/>
  <c r="C69" i="4"/>
  <c r="D70" i="4"/>
  <c r="C70" i="4"/>
  <c r="D71" i="4"/>
  <c r="D72" i="4"/>
  <c r="C72" i="4"/>
  <c r="D73" i="4"/>
  <c r="C73" i="4"/>
  <c r="D74" i="4"/>
  <c r="D75" i="4"/>
  <c r="D76" i="4"/>
  <c r="D77" i="4"/>
  <c r="C77" i="4"/>
  <c r="D78" i="4"/>
  <c r="D79" i="4"/>
  <c r="C79" i="4"/>
  <c r="D80" i="4"/>
  <c r="D81" i="4"/>
  <c r="C81" i="4"/>
  <c r="D82" i="4"/>
  <c r="D83" i="4"/>
  <c r="D84" i="4"/>
  <c r="C84" i="4"/>
  <c r="D66" i="4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/>
  <c r="B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C22" i="4"/>
  <c r="E23" i="4"/>
  <c r="E24" i="4"/>
  <c r="E25" i="4"/>
  <c r="E26" i="4"/>
  <c r="C26" i="4"/>
  <c r="E27" i="4"/>
  <c r="E28" i="4"/>
  <c r="C28" i="4"/>
  <c r="E29" i="4"/>
  <c r="E30" i="4"/>
  <c r="C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E62" i="4"/>
  <c r="D5" i="4"/>
  <c r="C5" i="4"/>
  <c r="D6" i="4"/>
  <c r="D7" i="4"/>
  <c r="C7" i="4"/>
  <c r="D8" i="4"/>
  <c r="D9" i="4"/>
  <c r="D10" i="4"/>
  <c r="D11" i="4"/>
  <c r="C11" i="4"/>
  <c r="D12" i="4"/>
  <c r="C12" i="4"/>
  <c r="D13" i="4"/>
  <c r="C13" i="4"/>
  <c r="D14" i="4"/>
  <c r="D15" i="4"/>
  <c r="C15" i="4"/>
  <c r="D16" i="4"/>
  <c r="D17" i="4"/>
  <c r="C17" i="4"/>
  <c r="D18" i="4"/>
  <c r="D19" i="4"/>
  <c r="C19" i="4"/>
  <c r="D20" i="4"/>
  <c r="D21" i="4"/>
  <c r="C21" i="4"/>
  <c r="D22" i="4"/>
  <c r="D23" i="4"/>
  <c r="C23" i="4"/>
  <c r="D24" i="4"/>
  <c r="D25" i="4"/>
  <c r="C25" i="4"/>
  <c r="D26" i="4"/>
  <c r="D27" i="4"/>
  <c r="C27" i="4"/>
  <c r="D28" i="4"/>
  <c r="D29" i="4"/>
  <c r="C29" i="4"/>
  <c r="D30" i="4"/>
  <c r="D31" i="4"/>
  <c r="C31" i="4"/>
  <c r="D32" i="4"/>
  <c r="D33" i="4"/>
  <c r="D34" i="4"/>
  <c r="D35" i="4"/>
  <c r="D36" i="4"/>
  <c r="D37" i="4"/>
  <c r="D38" i="4"/>
  <c r="D39" i="4"/>
  <c r="C39" i="4"/>
  <c r="D40" i="4"/>
  <c r="D41" i="4"/>
  <c r="D43" i="4"/>
  <c r="D44" i="4"/>
  <c r="C44" i="4"/>
  <c r="D45" i="4"/>
  <c r="D46" i="4"/>
  <c r="C46" i="4"/>
  <c r="D47" i="4"/>
  <c r="D48" i="4"/>
  <c r="C48" i="4"/>
  <c r="D49" i="4"/>
  <c r="D50" i="4"/>
  <c r="C50" i="4"/>
  <c r="D51" i="4"/>
  <c r="D52" i="4"/>
  <c r="C52" i="4"/>
  <c r="D53" i="4"/>
  <c r="C53" i="4"/>
  <c r="D54" i="4"/>
  <c r="D55" i="4"/>
  <c r="C55" i="4"/>
  <c r="D56" i="4"/>
  <c r="C56" i="4"/>
  <c r="D57" i="4"/>
  <c r="C57" i="4"/>
  <c r="D58" i="4"/>
  <c r="D4" i="4"/>
  <c r="D62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/>
  <c r="C162" i="4"/>
  <c r="C180" i="4"/>
  <c r="C201" i="4"/>
  <c r="C188" i="4"/>
  <c r="D209" i="4"/>
  <c r="C8" i="4"/>
  <c r="C35" i="4"/>
  <c r="C75" i="4"/>
  <c r="C176" i="4"/>
  <c r="C172" i="4"/>
  <c r="C160" i="4"/>
  <c r="C156" i="4"/>
  <c r="C34" i="4"/>
  <c r="C123" i="4"/>
  <c r="C83" i="4"/>
  <c r="C128" i="4"/>
  <c r="C14" i="4"/>
  <c r="C174" i="4"/>
  <c r="C170" i="4"/>
  <c r="C166" i="4"/>
  <c r="C158" i="4"/>
  <c r="C165" i="4"/>
  <c r="C58" i="4"/>
  <c r="C54" i="4"/>
  <c r="C71" i="4"/>
  <c r="C101" i="4"/>
  <c r="C203" i="4"/>
  <c r="C192" i="4"/>
  <c r="D136" i="4"/>
  <c r="C51" i="4"/>
  <c r="C47" i="4"/>
  <c r="C43" i="4"/>
  <c r="C38" i="4"/>
  <c r="C80" i="4"/>
  <c r="C207" i="4"/>
  <c r="C10" i="4"/>
  <c r="C147" i="4"/>
  <c r="C4" i="4"/>
  <c r="C62" i="4"/>
  <c r="C102" i="4"/>
  <c r="C36" i="4"/>
  <c r="C32" i="4"/>
  <c r="C20" i="4"/>
  <c r="C16" i="4"/>
  <c r="C82" i="4"/>
  <c r="C74" i="4"/>
  <c r="C68" i="4"/>
  <c r="C130" i="4"/>
  <c r="C121" i="4"/>
  <c r="C116" i="4"/>
  <c r="C93" i="4"/>
  <c r="C89" i="4"/>
  <c r="C142" i="4"/>
  <c r="C212" i="4"/>
  <c r="B214" i="4"/>
  <c r="E214" i="4"/>
  <c r="C115" i="4"/>
  <c r="C191" i="4"/>
  <c r="C175" i="4"/>
  <c r="C155" i="4"/>
  <c r="D214" i="4"/>
  <c r="C41" i="4"/>
  <c r="C37" i="4"/>
  <c r="C33" i="4"/>
  <c r="C18" i="4"/>
  <c r="C6" i="4"/>
  <c r="C49" i="4"/>
  <c r="C45" i="4"/>
  <c r="C40" i="4"/>
  <c r="C24" i="4"/>
  <c r="C9" i="4"/>
  <c r="C92" i="4"/>
  <c r="C78" i="4"/>
  <c r="C126" i="4"/>
  <c r="C96" i="4"/>
  <c r="C87" i="4"/>
  <c r="C204" i="4"/>
  <c r="C184" i="4"/>
  <c r="C66" i="4"/>
  <c r="C136" i="4"/>
  <c r="C214" i="4"/>
</calcChain>
</file>

<file path=xl/sharedStrings.xml><?xml version="1.0" encoding="utf-8"?>
<sst xmlns="http://schemas.openxmlformats.org/spreadsheetml/2006/main" count="442" uniqueCount="245">
  <si>
    <t>町  丁  名</t>
  </si>
  <si>
    <t>世帯数</t>
  </si>
  <si>
    <t>男</t>
  </si>
  <si>
    <t>女</t>
  </si>
  <si>
    <t>　合   　　 計</t>
  </si>
  <si>
    <t>小 学 校 区 別 男 女 人 口 と 世 帯 数</t>
    <rPh sb="0" eb="5">
      <t>ショウガッコウ</t>
    </rPh>
    <rPh sb="6" eb="7">
      <t>ク</t>
    </rPh>
    <phoneticPr fontId="2"/>
  </si>
  <si>
    <t>中 学 校 区 別 男 女 人 口 と 世 帯 数</t>
    <rPh sb="0" eb="1">
      <t>チュウ</t>
    </rPh>
    <rPh sb="1" eb="5">
      <t>ショウガッコウ</t>
    </rPh>
    <rPh sb="6" eb="7">
      <t>ク</t>
    </rPh>
    <phoneticPr fontId="2"/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</si>
  <si>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</si>
  <si>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</si>
  <si>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</si>
  <si>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</si>
  <si>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</si>
  <si>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</si>
  <si>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</si>
  <si>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</si>
  <si>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</si>
  <si>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</si>
  <si>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</si>
  <si>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</si>
  <si>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</si>
  <si>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</si>
  <si>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</si>
  <si>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</si>
  <si>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</si>
  <si>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</si>
  <si>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</si>
  <si>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</si>
  <si>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</si>
  <si>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</si>
  <si>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</si>
  <si>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</si>
  <si>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</si>
  <si>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</si>
  <si>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</si>
  <si>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</si>
  <si>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</si>
  <si>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</si>
  <si>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</si>
  <si>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</si>
  <si>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</si>
  <si>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</si>
  <si>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</si>
  <si>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</si>
  <si>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</si>
  <si>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</si>
  <si>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</si>
  <si>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</si>
  <si>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</si>
  <si>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</si>
  <si>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</si>
  <si>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</si>
  <si>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</si>
  <si>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</si>
  <si>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</si>
  <si>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</si>
  <si>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</si>
  <si>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</si>
  <si>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</si>
  <si>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</si>
  <si>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</si>
  <si>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</si>
  <si>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</si>
  <si>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</si>
  <si>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</si>
  <si>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</si>
  <si>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</si>
  <si>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</si>
  <si>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</si>
  <si>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</si>
  <si>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</si>
  <si>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</si>
  <si>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</si>
  <si>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</si>
  <si>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</si>
  <si>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</si>
  <si>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</si>
  <si>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</si>
  <si>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</si>
  <si>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</si>
  <si>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</si>
  <si>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</si>
  <si>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</si>
  <si>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</si>
  <si>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</si>
  <si>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</si>
  <si>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</si>
  <si>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</si>
  <si>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</si>
  <si>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</si>
  <si>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</si>
  <si>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</si>
  <si>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</si>
  <si>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</si>
  <si>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</si>
  <si>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</si>
  <si>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</si>
  <si>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</si>
  <si>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</si>
  <si>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</si>
  <si>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</si>
  <si>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</si>
  <si>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</si>
  <si>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</si>
  <si>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</si>
  <si>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</si>
  <si>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</si>
  <si>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</si>
  <si>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</si>
  <si>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</si>
  <si>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</si>
  <si>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</si>
  <si>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</si>
  <si>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</si>
  <si>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</si>
  <si>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</si>
  <si>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</si>
  <si>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</si>
  <si>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</si>
  <si>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</si>
  <si>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</si>
  <si>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</si>
  <si>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</si>
  <si>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</si>
  <si>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</si>
  <si>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</si>
  <si>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</si>
  <si>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</si>
  <si>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</si>
  <si>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</si>
  <si>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</si>
  <si>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</si>
  <si>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</si>
  <si>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</si>
  <si>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</si>
  <si>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</si>
  <si>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</si>
  <si>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</si>
  <si>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</si>
  <si>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</si>
  <si>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</si>
  <si>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</si>
  <si>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</si>
  <si>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</si>
  <si>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</si>
  <si>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</si>
  <si>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</si>
  <si>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</si>
  <si>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</si>
  <si>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</si>
  <si>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</si>
  <si>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</si>
  <si>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</si>
  <si>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</si>
  <si>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</si>
  <si>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</si>
  <si>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</si>
  <si>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</si>
  <si>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</si>
  <si>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</si>
  <si>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</si>
  <si>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</si>
  <si>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</si>
  <si>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</si>
  <si>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</si>
  <si>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</si>
  <si>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</si>
  <si>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</si>
  <si>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</si>
  <si>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</si>
  <si>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</si>
  <si>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</si>
  <si>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</si>
  <si>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</si>
  <si>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</si>
  <si>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</si>
  <si>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</si>
  <si>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</si>
  <si>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</si>
  <si>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</si>
  <si>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</si>
  <si>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</si>
  <si>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</si>
  <si>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</si>
  <si>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</si>
  <si>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</si>
  <si>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</si>
  <si>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</si>
  <si>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</si>
  <si>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</si>
  <si>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</si>
  <si>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</si>
  <si>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</si>
  <si>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</si>
  <si>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</si>
  <si>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</si>
  <si>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</si>
  <si>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</si>
  <si>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</si>
  <si>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</si>
  <si>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</si>
  <si>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</si>
  <si>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</si>
  <si>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</si>
  <si>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</si>
  <si>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</si>
  <si>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</si>
  <si>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</si>
  <si>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</si>
  <si>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</si>
  <si>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</si>
  <si>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</si>
  <si>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</si>
  <si>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</si>
  <si>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</si>
  <si>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</si>
  <si>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</si>
  <si>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</si>
  <si>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うち旧若宮小校区</t>
    <rPh sb="2" eb="3">
      <t>キュウ</t>
    </rPh>
    <rPh sb="3" eb="5">
      <t>ワカミヤ</t>
    </rPh>
    <rPh sb="5" eb="6">
      <t>ショウ</t>
    </rPh>
    <rPh sb="6" eb="8">
      <t>コウク</t>
    </rPh>
    <phoneticPr fontId="2"/>
  </si>
  <si>
    <t>うち旧大島小校区</t>
    <rPh sb="2" eb="3">
      <t>キュウ</t>
    </rPh>
    <rPh sb="3" eb="5">
      <t>オオシマ</t>
    </rPh>
    <rPh sb="5" eb="6">
      <t>ショウ</t>
    </rPh>
    <rPh sb="6" eb="8">
      <t>コウク</t>
    </rPh>
    <phoneticPr fontId="2"/>
  </si>
  <si>
    <t>小学校区名</t>
    <rPh sb="0" eb="3">
      <t>ショウガッコウ</t>
    </rPh>
    <rPh sb="3" eb="4">
      <t>コウク</t>
    </rPh>
    <phoneticPr fontId="2"/>
  </si>
  <si>
    <t>中学校区名</t>
    <rPh sb="0" eb="1">
      <t>チュウ</t>
    </rPh>
    <rPh sb="1" eb="3">
      <t>ショウガッコウ</t>
    </rPh>
    <rPh sb="3" eb="4">
      <t>コウク</t>
    </rPh>
    <phoneticPr fontId="2"/>
  </si>
  <si>
    <t>新居浜</t>
    <rPh sb="0" eb="3">
      <t>ニイハマ</t>
    </rPh>
    <phoneticPr fontId="2"/>
  </si>
  <si>
    <t>北</t>
    <rPh sb="0" eb="1">
      <t>キタ</t>
    </rPh>
    <phoneticPr fontId="2"/>
  </si>
  <si>
    <t>宮西</t>
    <rPh sb="0" eb="2">
      <t>ミヤニシ</t>
    </rPh>
    <phoneticPr fontId="2"/>
  </si>
  <si>
    <t>南</t>
    <rPh sb="0" eb="1">
      <t>ミナミ</t>
    </rPh>
    <phoneticPr fontId="2"/>
  </si>
  <si>
    <t>東</t>
    <rPh sb="0" eb="1">
      <t>ヒガシ</t>
    </rPh>
    <phoneticPr fontId="2"/>
  </si>
  <si>
    <t>金栄</t>
    <rPh sb="0" eb="1">
      <t>キン</t>
    </rPh>
    <rPh sb="1" eb="2">
      <t>エイ</t>
    </rPh>
    <phoneticPr fontId="2"/>
  </si>
  <si>
    <t>西</t>
    <rPh sb="0" eb="1">
      <t>ニシ</t>
    </rPh>
    <phoneticPr fontId="2"/>
  </si>
  <si>
    <t>高津</t>
    <rPh sb="0" eb="2">
      <t>タカツ</t>
    </rPh>
    <phoneticPr fontId="2"/>
  </si>
  <si>
    <t>川東</t>
    <rPh sb="0" eb="2">
      <t>カワヒガシ</t>
    </rPh>
    <phoneticPr fontId="2"/>
  </si>
  <si>
    <t>浮島</t>
    <rPh sb="0" eb="1">
      <t>ウ</t>
    </rPh>
    <rPh sb="1" eb="2">
      <t>ジマ</t>
    </rPh>
    <phoneticPr fontId="2"/>
  </si>
  <si>
    <t>泉川</t>
    <rPh sb="0" eb="1">
      <t>イズミ</t>
    </rPh>
    <rPh sb="1" eb="2">
      <t>ガワ</t>
    </rPh>
    <phoneticPr fontId="2"/>
  </si>
  <si>
    <t>惣開</t>
    <rPh sb="0" eb="2">
      <t>ソウビラキ</t>
    </rPh>
    <phoneticPr fontId="2"/>
  </si>
  <si>
    <t>中萩</t>
    <rPh sb="0" eb="2">
      <t>ナカハギ</t>
    </rPh>
    <phoneticPr fontId="2"/>
  </si>
  <si>
    <t>船木</t>
    <rPh sb="0" eb="2">
      <t>フナキ</t>
    </rPh>
    <phoneticPr fontId="2"/>
  </si>
  <si>
    <t>垣生</t>
    <rPh sb="0" eb="2">
      <t>ハブ</t>
    </rPh>
    <phoneticPr fontId="2"/>
  </si>
  <si>
    <t>大生院</t>
    <rPh sb="0" eb="3">
      <t>オオジョウイン</t>
    </rPh>
    <phoneticPr fontId="2"/>
  </si>
  <si>
    <t>神郷</t>
    <rPh sb="0" eb="2">
      <t>コウザト</t>
    </rPh>
    <phoneticPr fontId="2"/>
  </si>
  <si>
    <t>角野</t>
    <rPh sb="0" eb="2">
      <t>スミノ</t>
    </rPh>
    <phoneticPr fontId="2"/>
  </si>
  <si>
    <t>別子</t>
    <rPh sb="0" eb="1">
      <t>ベツ</t>
    </rPh>
    <rPh sb="1" eb="2">
      <t>コ</t>
    </rPh>
    <phoneticPr fontId="2"/>
  </si>
  <si>
    <t>合計</t>
    <rPh sb="0" eb="2">
      <t>ゴウケイ</t>
    </rPh>
    <phoneticPr fontId="2"/>
  </si>
  <si>
    <t>令和5年3月末日現在（住民基本台帳）</t>
  </si>
  <si>
    <t>令和5年6月末日現在（住民基本台帳）</t>
  </si>
  <si>
    <t>令和5年9月末日現在（住民基本台帳）</t>
  </si>
  <si>
    <t>令和5年12月末日現在（住民基本台帳）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</si>
</sst>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P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8"/>
      <color indexed="8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</cellStyleXfs>
  <cellXfs count="161">
    <xf numFmtId="0" fontId="0" fillId="0" borderId="0" xfId="0">
      <alignment vertical="center"/>
    </xf>
    <xf numFmtId="176" fontId="4" fillId="0" borderId="0" xfId="2" applyNumberFormat="1" applyFont="1" applyBorder="1"/>
    <xf numFmtId="176" fontId="4" fillId="0" borderId="0" xfId="2" applyNumberFormat="1" applyFont="1"/>
    <xf numFmtId="176" fontId="4" fillId="0" borderId="0" xfId="2" applyNumberFormat="1" applyFont="1" applyFill="1"/>
    <xf numFmtId="3" fontId="6" fillId="0" borderId="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3" xfId="2" applyNumberFormat="1" applyFont="1" applyBorder="1" applyAlignment="1" applyProtection="1">
      <alignment vertical="center"/>
      <protection locked="0"/>
    </xf>
    <xf numFmtId="177" fontId="1" fillId="0" borderId="4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vertical="center"/>
      <protection locked="0"/>
    </xf>
    <xf numFmtId="177" fontId="1" fillId="0" borderId="6" xfId="2" applyNumberFormat="1" applyFont="1" applyBorder="1" applyAlignment="1" applyProtection="1">
      <alignment vertical="center"/>
      <protection locked="0"/>
    </xf>
    <xf numFmtId="177" fontId="1" fillId="0" borderId="7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horizontal="right" vertical="center"/>
      <protection locked="0"/>
    </xf>
    <xf numFmtId="177" fontId="1" fillId="0" borderId="6" xfId="2" applyNumberFormat="1" applyFont="1" applyBorder="1" applyAlignment="1" applyProtection="1">
      <alignment horizontal="right" vertical="center"/>
      <protection locked="0"/>
    </xf>
    <xf numFmtId="177" fontId="1" fillId="0" borderId="7" xfId="2" applyNumberFormat="1" applyFont="1" applyBorder="1" applyAlignment="1" applyProtection="1">
      <alignment horizontal="right"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9" xfId="2" applyNumberFormat="1" applyFont="1" applyBorder="1" applyAlignment="1" applyProtection="1">
      <alignment horizontal="right" vertical="center"/>
      <protection locked="0"/>
    </xf>
    <xf numFmtId="177" fontId="1" fillId="0" borderId="10" xfId="2" applyNumberFormat="1" applyFont="1" applyBorder="1" applyAlignment="1" applyProtection="1">
      <alignment horizontal="right" vertical="center"/>
      <protection locked="0"/>
    </xf>
    <xf numFmtId="3" fontId="6" fillId="2" borderId="11" xfId="2" applyNumberFormat="1" applyFont="1" applyFill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3" fontId="6" fillId="0" borderId="14" xfId="2" applyNumberFormat="1" applyFont="1" applyFill="1" applyBorder="1" applyAlignment="1">
      <alignment vertical="center"/>
    </xf>
    <xf numFmtId="3" fontId="7" fillId="0" borderId="14" xfId="2" applyNumberFormat="1" applyFont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11" xfId="2" applyNumberFormat="1" applyFont="1" applyBorder="1" applyAlignment="1">
      <alignment vertical="center"/>
    </xf>
    <xf numFmtId="177" fontId="16" fillId="0" borderId="15" xfId="2" applyNumberFormat="1" applyFont="1" applyBorder="1" applyAlignment="1" applyProtection="1">
      <alignment vertical="center"/>
      <protection locked="0"/>
    </xf>
    <xf numFmtId="177" fontId="16" fillId="0" borderId="16" xfId="2" applyNumberFormat="1" applyFont="1" applyBorder="1" applyAlignment="1" applyProtection="1">
      <alignment vertical="center"/>
      <protection locked="0"/>
    </xf>
    <xf numFmtId="177" fontId="16" fillId="0" borderId="17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horizontal="right" vertical="center"/>
      <protection locked="0"/>
    </xf>
    <xf numFmtId="177" fontId="16" fillId="0" borderId="19" xfId="2" applyNumberFormat="1" applyFont="1" applyBorder="1" applyAlignment="1" applyProtection="1">
      <alignment horizontal="right" vertical="center"/>
      <protection locked="0"/>
    </xf>
    <xf numFmtId="177" fontId="17" fillId="0" borderId="12" xfId="2" applyNumberFormat="1" applyFont="1" applyBorder="1" applyAlignment="1">
      <alignment vertical="center"/>
    </xf>
    <xf numFmtId="177" fontId="16" fillId="0" borderId="20" xfId="2" applyNumberFormat="1" applyFont="1" applyBorder="1" applyAlignment="1" applyProtection="1">
      <alignment vertical="center"/>
      <protection locked="0"/>
    </xf>
    <xf numFmtId="177" fontId="16" fillId="0" borderId="21" xfId="2" applyNumberFormat="1" applyFont="1" applyBorder="1" applyAlignment="1" applyProtection="1">
      <alignment vertical="center"/>
      <protection locked="0"/>
    </xf>
    <xf numFmtId="177" fontId="16" fillId="0" borderId="6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horizontal="right" vertical="center"/>
      <protection locked="0"/>
    </xf>
    <xf numFmtId="177" fontId="16" fillId="0" borderId="22" xfId="2" applyNumberFormat="1" applyFont="1" applyBorder="1" applyAlignment="1" applyProtection="1">
      <alignment vertical="center"/>
      <protection locked="0"/>
    </xf>
    <xf numFmtId="177" fontId="16" fillId="0" borderId="23" xfId="2" applyNumberFormat="1" applyFont="1" applyBorder="1" applyAlignment="1" applyProtection="1">
      <alignment vertical="center"/>
      <protection locked="0"/>
    </xf>
    <xf numFmtId="177" fontId="17" fillId="0" borderId="13" xfId="2" applyNumberFormat="1" applyFont="1" applyBorder="1" applyAlignment="1">
      <alignment vertical="center"/>
    </xf>
    <xf numFmtId="3" fontId="6" fillId="3" borderId="24" xfId="2" applyNumberFormat="1" applyFont="1" applyFill="1" applyBorder="1" applyAlignment="1">
      <alignment vertical="center"/>
    </xf>
    <xf numFmtId="177" fontId="17" fillId="0" borderId="25" xfId="2" applyNumberFormat="1" applyFont="1" applyBorder="1" applyAlignment="1">
      <alignment vertical="center"/>
    </xf>
    <xf numFmtId="177" fontId="17" fillId="0" borderId="26" xfId="2" applyNumberFormat="1" applyFont="1" applyBorder="1" applyAlignment="1">
      <alignment vertical="center"/>
    </xf>
    <xf numFmtId="3" fontId="6" fillId="4" borderId="24" xfId="2" applyNumberFormat="1" applyFont="1" applyFill="1" applyBorder="1" applyAlignment="1">
      <alignment vertical="center"/>
    </xf>
    <xf numFmtId="177" fontId="16" fillId="0" borderId="2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horizontal="right" vertical="center"/>
      <protection locked="0"/>
    </xf>
    <xf numFmtId="177" fontId="16" fillId="0" borderId="28" xfId="2" applyNumberFormat="1" applyFont="1" applyBorder="1" applyAlignment="1" applyProtection="1">
      <alignment vertical="center"/>
      <protection locked="0"/>
    </xf>
    <xf numFmtId="177" fontId="17" fillId="0" borderId="1" xfId="2" applyNumberFormat="1" applyFont="1" applyFill="1" applyBorder="1" applyAlignment="1">
      <alignment vertical="center"/>
    </xf>
    <xf numFmtId="177" fontId="18" fillId="0" borderId="12" xfId="2" applyNumberFormat="1" applyFont="1" applyBorder="1" applyAlignment="1">
      <alignment vertical="center"/>
    </xf>
    <xf numFmtId="177" fontId="18" fillId="0" borderId="13" xfId="2" applyNumberFormat="1" applyFont="1" applyBorder="1" applyAlignment="1">
      <alignment vertical="center"/>
    </xf>
    <xf numFmtId="177" fontId="16" fillId="0" borderId="29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horizontal="right" vertical="center"/>
      <protection locked="0"/>
    </xf>
    <xf numFmtId="177" fontId="16" fillId="0" borderId="31" xfId="2" applyNumberFormat="1" applyFont="1" applyBorder="1" applyAlignment="1" applyProtection="1">
      <alignment horizontal="right" vertical="center"/>
      <protection locked="0"/>
    </xf>
    <xf numFmtId="3" fontId="12" fillId="2" borderId="32" xfId="8" applyNumberFormat="1" applyFont="1" applyFill="1" applyBorder="1" applyAlignment="1">
      <alignment horizontal="distributed" vertical="center" indent="1"/>
    </xf>
    <xf numFmtId="3" fontId="12" fillId="2" borderId="33" xfId="8" applyNumberFormat="1" applyFont="1" applyFill="1" applyBorder="1" applyAlignment="1">
      <alignment horizontal="distributed" vertical="center" indent="1"/>
    </xf>
    <xf numFmtId="3" fontId="12" fillId="2" borderId="34" xfId="8" applyNumberFormat="1" applyFont="1" applyFill="1" applyBorder="1" applyAlignment="1">
      <alignment horizontal="distributed" vertical="center" indent="1"/>
    </xf>
    <xf numFmtId="3" fontId="12" fillId="2" borderId="35" xfId="8" applyNumberFormat="1" applyFont="1" applyFill="1" applyBorder="1" applyAlignment="1">
      <alignment horizontal="distributed" vertical="center" indent="1"/>
    </xf>
    <xf numFmtId="3" fontId="12" fillId="2" borderId="33" xfId="2" applyNumberFormat="1" applyFont="1" applyFill="1" applyBorder="1" applyAlignment="1">
      <alignment horizontal="distributed" vertical="center" indent="1"/>
    </xf>
    <xf numFmtId="3" fontId="10" fillId="3" borderId="33" xfId="8" applyNumberFormat="1" applyFont="1" applyFill="1" applyBorder="1" applyAlignment="1">
      <alignment horizontal="distributed" vertical="center" indent="1"/>
    </xf>
    <xf numFmtId="3" fontId="10" fillId="3" borderId="36" xfId="8" applyNumberFormat="1" applyFont="1" applyFill="1" applyBorder="1" applyAlignment="1">
      <alignment horizontal="distributed" vertical="center" indent="1"/>
    </xf>
    <xf numFmtId="3" fontId="10" fillId="3" borderId="34" xfId="8" applyNumberFormat="1" applyFont="1" applyFill="1" applyBorder="1" applyAlignment="1">
      <alignment horizontal="distributed" vertical="center" indent="1"/>
    </xf>
    <xf numFmtId="3" fontId="10" fillId="3" borderId="37" xfId="8" applyNumberFormat="1" applyFont="1" applyFill="1" applyBorder="1" applyAlignment="1">
      <alignment horizontal="distributed" vertical="center" indent="1"/>
    </xf>
    <xf numFmtId="3" fontId="10" fillId="3" borderId="38" xfId="8" applyNumberFormat="1" applyFont="1" applyFill="1" applyBorder="1" applyAlignment="1">
      <alignment horizontal="distributed" vertical="center" indent="1"/>
    </xf>
    <xf numFmtId="3" fontId="10" fillId="3" borderId="39" xfId="8" applyNumberFormat="1" applyFont="1" applyFill="1" applyBorder="1" applyAlignment="1">
      <alignment horizontal="distributed" vertical="center" indent="1"/>
    </xf>
    <xf numFmtId="3" fontId="10" fillId="3" borderId="35" xfId="8" applyNumberFormat="1" applyFont="1" applyFill="1" applyBorder="1" applyAlignment="1">
      <alignment horizontal="distributed" vertical="center" indent="1"/>
    </xf>
    <xf numFmtId="0" fontId="10" fillId="3" borderId="40" xfId="2" applyNumberFormat="1" applyFont="1" applyFill="1" applyBorder="1" applyAlignment="1">
      <alignment horizontal="distributed" vertical="center" indent="1"/>
    </xf>
    <xf numFmtId="3" fontId="12" fillId="4" borderId="41" xfId="8" applyNumberFormat="1" applyFont="1" applyFill="1" applyBorder="1" applyAlignment="1">
      <alignment horizontal="distributed" vertical="center" indent="1"/>
    </xf>
    <xf numFmtId="3" fontId="12" fillId="4" borderId="34" xfId="8" applyNumberFormat="1" applyFont="1" applyFill="1" applyBorder="1" applyAlignment="1">
      <alignment horizontal="distributed" vertical="center" indent="1"/>
    </xf>
    <xf numFmtId="3" fontId="12" fillId="4" borderId="42" xfId="8" applyNumberFormat="1" applyFont="1" applyFill="1" applyBorder="1" applyAlignment="1">
      <alignment horizontal="distributed" vertical="center" indent="1"/>
    </xf>
    <xf numFmtId="3" fontId="10" fillId="0" borderId="11" xfId="2" applyNumberFormat="1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10" fillId="5" borderId="11" xfId="8" applyNumberFormat="1" applyFont="1" applyFill="1" applyBorder="1" applyAlignment="1">
      <alignment horizontal="distributed" vertical="center" indent="1"/>
    </xf>
    <xf numFmtId="38" fontId="4" fillId="0" borderId="0" xfId="1" applyFont="1" applyAlignment="1"/>
    <xf numFmtId="38" fontId="10" fillId="0" borderId="24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0" xfId="1" applyFont="1" applyBorder="1" applyAlignment="1" applyProtection="1">
      <alignment vertical="center"/>
    </xf>
    <xf numFmtId="38" fontId="5" fillId="0" borderId="0" xfId="1" applyFont="1">
      <alignment vertical="center"/>
    </xf>
    <xf numFmtId="3" fontId="4" fillId="0" borderId="0" xfId="0" applyNumberFormat="1" applyFont="1" applyAlignment="1"/>
    <xf numFmtId="176" fontId="4" fillId="0" borderId="0" xfId="0" applyNumberFormat="1" applyFont="1" applyAlignment="1"/>
    <xf numFmtId="3" fontId="4" fillId="0" borderId="0" xfId="0" applyNumberFormat="1" applyFont="1" applyAlignment="1">
      <alignment horizontal="distributed" vertical="center" indent="1"/>
    </xf>
    <xf numFmtId="3" fontId="10" fillId="0" borderId="12" xfId="0" applyNumberFormat="1" applyFont="1" applyBorder="1" applyAlignment="1">
      <alignment horizontal="center" vertical="center"/>
    </xf>
    <xf numFmtId="3" fontId="10" fillId="0" borderId="25" xfId="9" applyNumberFormat="1" applyFont="1" applyFill="1" applyBorder="1" applyAlignment="1">
      <alignment horizontal="center" vertical="center"/>
    </xf>
    <xf numFmtId="3" fontId="10" fillId="0" borderId="26" xfId="9" applyNumberFormat="1" applyFont="1" applyFill="1" applyBorder="1" applyAlignment="1">
      <alignment horizontal="center" vertical="center"/>
    </xf>
    <xf numFmtId="3" fontId="4" fillId="0" borderId="0" xfId="9" applyNumberFormat="1" applyFont="1" applyBorder="1" applyAlignment="1">
      <alignment horizontal="center" vertical="center"/>
    </xf>
    <xf numFmtId="3" fontId="11" fillId="0" borderId="24" xfId="9" applyNumberFormat="1" applyFont="1" applyBorder="1" applyAlignment="1">
      <alignment horizontal="distributed" vertical="center" indent="1"/>
    </xf>
    <xf numFmtId="3" fontId="11" fillId="0" borderId="25" xfId="9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26" xfId="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/>
    <xf numFmtId="0" fontId="5" fillId="0" borderId="0" xfId="0" applyFont="1" applyAlignment="1">
      <alignment vertical="center"/>
    </xf>
    <xf numFmtId="3" fontId="4" fillId="0" borderId="0" xfId="9" applyNumberFormat="1" applyFont="1" applyBorder="1" applyAlignment="1">
      <alignment vertical="center"/>
    </xf>
    <xf numFmtId="0" fontId="11" fillId="6" borderId="43" xfId="9" applyNumberFormat="1" applyFont="1" applyFill="1" applyBorder="1" applyAlignment="1">
      <alignment horizontal="distributed" vertical="center" indent="1"/>
    </xf>
    <xf numFmtId="177" fontId="18" fillId="0" borderId="44" xfId="0" applyNumberFormat="1" applyFont="1" applyFill="1" applyBorder="1" applyAlignment="1" applyProtection="1">
      <alignment vertical="center"/>
    </xf>
    <xf numFmtId="0" fontId="11" fillId="6" borderId="45" xfId="9" applyNumberFormat="1" applyFont="1" applyFill="1" applyBorder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11" fillId="6" borderId="46" xfId="9" applyNumberFormat="1" applyFont="1" applyFill="1" applyBorder="1" applyAlignment="1">
      <alignment horizontal="distributed" vertical="center" indent="1"/>
    </xf>
    <xf numFmtId="0" fontId="11" fillId="4" borderId="24" xfId="9" applyNumberFormat="1" applyFont="1" applyFill="1" applyBorder="1" applyAlignment="1">
      <alignment horizontal="distributed" vertical="center" indent="1"/>
    </xf>
    <xf numFmtId="177" fontId="18" fillId="0" borderId="25" xfId="9" applyNumberFormat="1" applyFont="1" applyBorder="1" applyAlignment="1" applyProtection="1">
      <alignment vertical="center"/>
    </xf>
    <xf numFmtId="177" fontId="18" fillId="0" borderId="12" xfId="0" applyNumberFormat="1" applyFont="1" applyBorder="1" applyAlignment="1" applyProtection="1">
      <alignment vertical="center"/>
    </xf>
    <xf numFmtId="177" fontId="18" fillId="0" borderId="26" xfId="9" applyNumberFormat="1" applyFont="1" applyBorder="1" applyAlignment="1" applyProtection="1">
      <alignment vertical="center"/>
    </xf>
    <xf numFmtId="0" fontId="5" fillId="0" borderId="0" xfId="0" applyFont="1" applyAlignment="1">
      <alignment horizontal="distributed" vertical="center" indent="1"/>
    </xf>
    <xf numFmtId="0" fontId="4" fillId="0" borderId="0" xfId="9" applyNumberFormat="1" applyFont="1" applyBorder="1" applyAlignment="1">
      <alignment horizontal="right" vertical="center"/>
    </xf>
    <xf numFmtId="177" fontId="18" fillId="0" borderId="0" xfId="9" applyNumberFormat="1" applyFont="1" applyBorder="1" applyAlignment="1" applyProtection="1">
      <alignment vertical="center"/>
    </xf>
    <xf numFmtId="0" fontId="4" fillId="0" borderId="0" xfId="9" applyNumberFormat="1" applyFont="1" applyBorder="1" applyAlignment="1" applyProtection="1">
      <alignment horizontal="right" vertical="center"/>
    </xf>
    <xf numFmtId="3" fontId="4" fillId="0" borderId="0" xfId="9" applyNumberFormat="1" applyFont="1" applyFill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3" fontId="4" fillId="0" borderId="0" xfId="9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distributed" indent="1"/>
    </xf>
    <xf numFmtId="0" fontId="4" fillId="0" borderId="0" xfId="0" applyNumberFormat="1" applyFont="1" applyBorder="1" applyAlignment="1">
      <alignment horizontal="right"/>
    </xf>
    <xf numFmtId="3" fontId="4" fillId="0" borderId="0" xfId="9" applyNumberFormat="1" applyFont="1" applyBorder="1" applyAlignment="1" applyProtection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38" fontId="1" fillId="0" borderId="43" xfId="1" applyFont="1" applyFill="1" applyBorder="1">
      <alignment vertical="center"/>
    </xf>
    <xf numFmtId="177" fontId="19" fillId="0" borderId="47" xfId="0" applyNumberFormat="1" applyFont="1" applyFill="1" applyBorder="1" applyAlignment="1" applyProtection="1">
      <alignment vertical="center"/>
    </xf>
    <xf numFmtId="38" fontId="1" fillId="0" borderId="45" xfId="1" applyFont="1" applyFill="1" applyBorder="1">
      <alignment vertical="center"/>
    </xf>
    <xf numFmtId="38" fontId="1" fillId="0" borderId="46" xfId="1" applyFont="1" applyFill="1" applyBorder="1">
      <alignment vertical="center"/>
    </xf>
    <xf numFmtId="38" fontId="19" fillId="0" borderId="24" xfId="1" applyFont="1" applyBorder="1" applyAlignment="1" applyProtection="1">
      <alignment vertical="center"/>
    </xf>
    <xf numFmtId="3" fontId="10" fillId="0" borderId="1" xfId="0" applyNumberFormat="1" applyFont="1" applyBorder="1" applyAlignment="1">
      <alignment horizontal="right" vertical="center"/>
    </xf>
    <xf numFmtId="38" fontId="0" fillId="0" borderId="44" xfId="1" applyFont="1" applyFill="1" applyBorder="1">
      <alignment vertical="center"/>
    </xf>
    <xf numFmtId="38" fontId="0" fillId="0" borderId="48" xfId="1" applyFont="1" applyFill="1" applyBorder="1">
      <alignment vertical="center"/>
    </xf>
    <xf numFmtId="38" fontId="0" fillId="0" borderId="49" xfId="1" applyFont="1" applyFill="1" applyBorder="1">
      <alignment vertical="center"/>
    </xf>
    <xf numFmtId="38" fontId="0" fillId="0" borderId="50" xfId="1" applyFont="1" applyFill="1" applyBorder="1">
      <alignment vertical="center"/>
    </xf>
    <xf numFmtId="38" fontId="0" fillId="0" borderId="51" xfId="1" applyFont="1" applyFill="1" applyBorder="1">
      <alignment vertical="center"/>
    </xf>
    <xf numFmtId="38" fontId="0" fillId="0" borderId="52" xfId="1" applyFont="1" applyFill="1" applyBorder="1">
      <alignment vertical="center"/>
    </xf>
    <xf numFmtId="0" fontId="0" fillId="7" borderId="53" xfId="0" applyFill="1" applyBorder="1" applyAlignment="1">
      <alignment horizontal="distributed" vertical="center"/>
    </xf>
    <xf numFmtId="0" fontId="10" fillId="6" borderId="50" xfId="9" applyNumberFormat="1" applyFont="1" applyFill="1" applyBorder="1" applyAlignment="1">
      <alignment horizontal="center" vertical="center" shrinkToFit="1"/>
    </xf>
    <xf numFmtId="38" fontId="1" fillId="8" borderId="45" xfId="1" applyFont="1" applyFill="1" applyBorder="1">
      <alignment vertical="center"/>
    </xf>
    <xf numFmtId="177" fontId="19" fillId="8" borderId="47" xfId="0" applyNumberFormat="1" applyFont="1" applyFill="1" applyBorder="1" applyAlignment="1" applyProtection="1">
      <alignment vertical="center"/>
    </xf>
    <xf numFmtId="38" fontId="1" fillId="8" borderId="49" xfId="1" applyFont="1" applyFill="1" applyBorder="1">
      <alignment vertical="center"/>
    </xf>
    <xf numFmtId="38" fontId="1" fillId="8" borderId="50" xfId="1" applyFont="1" applyFill="1" applyBorder="1">
      <alignment vertical="center"/>
    </xf>
    <xf numFmtId="38" fontId="1" fillId="8" borderId="54" xfId="1" applyFont="1" applyFill="1" applyBorder="1">
      <alignment vertical="center"/>
    </xf>
    <xf numFmtId="38" fontId="19" fillId="0" borderId="25" xfId="1" applyFont="1" applyBorder="1" applyAlignment="1" applyProtection="1">
      <alignment vertical="center"/>
    </xf>
    <xf numFmtId="38" fontId="19" fillId="0" borderId="55" xfId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3" fontId="20" fillId="0" borderId="0" xfId="2" applyNumberFormat="1" applyFont="1" applyAlignment="1">
      <alignment horizontal="center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0" fontId="10" fillId="6" borderId="56" xfId="9" applyNumberFormat="1" applyFont="1" applyFill="1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10" fillId="9" borderId="58" xfId="9" applyNumberFormat="1" applyFont="1" applyFill="1" applyBorder="1" applyAlignment="1">
      <alignment horizontal="distributed" vertical="center" indent="1"/>
    </xf>
    <xf numFmtId="0" fontId="0" fillId="9" borderId="59" xfId="0" applyFill="1" applyBorder="1" applyAlignment="1">
      <alignment horizontal="distributed" vertical="center" indent="1"/>
    </xf>
    <xf numFmtId="0" fontId="10" fillId="6" borderId="60" xfId="9" applyNumberFormat="1" applyFont="1" applyFill="1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10" fillId="6" borderId="53" xfId="9" applyNumberFormat="1" applyFont="1" applyFill="1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0" fillId="0" borderId="11" xfId="9" applyNumberFormat="1" applyFont="1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10" fillId="6" borderId="63" xfId="9" applyNumberFormat="1" applyFont="1" applyFill="1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</cellXfs>
  <cellStyles count="10">
    <cellStyle name="桁区切り" xfId="1" builtinId="6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Sheet1" xfId="8"/>
    <cellStyle name="標準_校区別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41" t="s">
        <v>14</v>
      </c>
      <c r="B1" s="141"/>
      <c r="C1" s="141"/>
      <c r="D1" s="141"/>
      <c r="E1" s="141"/>
      <c r="F1" s="1"/>
    </row>
    <row r="2" spans="1:6" ht="27" customHeight="1" thickBot="1" x14ac:dyDescent="0.2">
      <c r="A2" s="4" t="s">
        <v>15</v>
      </c>
      <c r="B2" s="142" t="e">
        <f>#REF!</f>
        <v>#REF!</v>
      </c>
      <c r="C2" s="142"/>
      <c r="D2" s="142"/>
      <c r="E2" s="142"/>
    </row>
    <row r="3" spans="1:6" ht="16.5" customHeight="1" thickBot="1" x14ac:dyDescent="0.2">
      <c r="A3" s="73" t="s">
        <v>0</v>
      </c>
      <c r="B3" s="74" t="s">
        <v>216</v>
      </c>
      <c r="C3" s="74" t="s">
        <v>16</v>
      </c>
      <c r="D3" s="74" t="s">
        <v>2</v>
      </c>
      <c r="E3" s="75" t="s">
        <v>3</v>
      </c>
    </row>
    <row r="4" spans="1:6" ht="16.5" customHeight="1" x14ac:dyDescent="0.15">
      <c r="A4" s="57" t="s">
        <v>44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45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46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47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48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49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50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51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52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53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54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55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56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57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58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59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60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61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62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63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64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65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66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67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68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69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70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71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72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73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74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75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76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77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78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79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80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81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 x14ac:dyDescent="0.15">
      <c r="A43" s="58" t="s">
        <v>82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83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84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85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86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87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88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89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90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91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92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93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94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95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96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97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98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 x14ac:dyDescent="0.15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 x14ac:dyDescent="0.2">
      <c r="A61" s="61" t="s">
        <v>99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 x14ac:dyDescent="0.2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18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 x14ac:dyDescent="0.15">
      <c r="A66" s="62" t="s">
        <v>100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101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102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103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104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105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106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107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108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109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110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111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112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113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114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115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116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117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23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118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119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120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121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122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123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124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125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126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 x14ac:dyDescent="0.15">
      <c r="A95" s="62" t="s">
        <v>24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25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127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128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129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130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131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132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133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26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134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135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136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137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138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139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140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141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142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143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144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145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146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 x14ac:dyDescent="0.15">
      <c r="A119" s="66" t="s">
        <v>27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28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29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30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31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32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147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 x14ac:dyDescent="0.15">
      <c r="A126" s="67" t="s">
        <v>33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34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35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36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37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 x14ac:dyDescent="0.15">
      <c r="A132" s="66" t="s">
        <v>38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39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148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42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 x14ac:dyDescent="0.2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20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 x14ac:dyDescent="0.15">
      <c r="A140" s="70" t="s">
        <v>149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159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40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160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161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9</v>
      </c>
      <c r="B145" s="38" t="s">
        <v>43</v>
      </c>
      <c r="C145" s="38" t="s">
        <v>43</v>
      </c>
      <c r="D145" s="38" t="s">
        <v>43</v>
      </c>
      <c r="E145" s="48" t="s">
        <v>43</v>
      </c>
    </row>
    <row r="146" spans="1:5" ht="13.5" x14ac:dyDescent="0.15">
      <c r="A146" s="71" t="s">
        <v>162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163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164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165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166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167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168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169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170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171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172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173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174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175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176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177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178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179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180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181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182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183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184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185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186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187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188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189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190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191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192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193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194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195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196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197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198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199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200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201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202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203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204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205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206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207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208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209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210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211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212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213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214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215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150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151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152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153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154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155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156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157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158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22</v>
      </c>
      <c r="B211" s="24"/>
      <c r="C211" s="24"/>
      <c r="D211" s="24"/>
      <c r="E211" s="24"/>
    </row>
    <row r="212" spans="1:5" ht="14.25" thickBot="1" x14ac:dyDescent="0.2">
      <c r="A212" s="78" t="s">
        <v>41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ColWidth="9"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7" customWidth="1"/>
    <col min="7" max="7" width="9" style="118"/>
    <col min="8" max="8" width="15.5" style="107" bestFit="1" customWidth="1"/>
    <col min="9" max="13" width="10.625" style="118" customWidth="1"/>
    <col min="14" max="16384" width="9" style="118"/>
  </cols>
  <sheetData>
    <row r="1" spans="1:13" s="85" customFormat="1" ht="21.75" customHeight="1" x14ac:dyDescent="0.15">
      <c r="A1" s="152" t="s">
        <v>5</v>
      </c>
      <c r="B1" s="152"/>
      <c r="C1" s="152"/>
      <c r="D1" s="152"/>
      <c r="E1" s="152"/>
      <c r="F1" s="152"/>
      <c r="G1" s="84"/>
      <c r="H1" s="153" t="s">
        <v>6</v>
      </c>
      <c r="I1" s="153"/>
      <c r="J1" s="153"/>
      <c r="K1" s="153"/>
      <c r="L1" s="153"/>
    </row>
    <row r="2" spans="1:13" s="85" customFormat="1" ht="24.95" customHeight="1" x14ac:dyDescent="0.15">
      <c r="A2" s="86"/>
      <c r="B2" s="86"/>
      <c r="C2" s="154" t="s">
        <v>241</v>
      </c>
      <c r="D2" s="154"/>
      <c r="E2" s="154"/>
      <c r="F2" s="154"/>
      <c r="G2" s="84"/>
      <c r="H2" s="86"/>
      <c r="I2" s="154" t="s">
        <v>241</v>
      </c>
      <c r="J2" s="154"/>
      <c r="K2" s="154"/>
      <c r="L2" s="154"/>
    </row>
    <row r="3" spans="1:13" s="85" customFormat="1" ht="15" customHeight="1" thickBot="1" x14ac:dyDescent="0.2">
      <c r="A3" s="86"/>
      <c r="B3" s="86"/>
      <c r="C3" s="124"/>
      <c r="D3" s="124"/>
      <c r="E3" s="155"/>
      <c r="F3" s="156"/>
      <c r="G3" s="84"/>
      <c r="H3" s="86"/>
      <c r="I3" s="124"/>
      <c r="J3" s="124"/>
      <c r="K3" s="124"/>
      <c r="L3" s="124"/>
    </row>
    <row r="4" spans="1:13" s="96" customFormat="1" ht="19.5" customHeight="1" thickBot="1" x14ac:dyDescent="0.2">
      <c r="A4" s="157" t="s">
        <v>219</v>
      </c>
      <c r="B4" s="158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9" t="s">
        <v>221</v>
      </c>
      <c r="B5" s="160"/>
      <c r="C5" s="119">
        <v>2218</v>
      </c>
      <c r="D5" s="120">
        <v>4106</v>
      </c>
      <c r="E5" s="125">
        <v>1950</v>
      </c>
      <c r="F5" s="126">
        <v>2156</v>
      </c>
      <c r="G5" s="97"/>
      <c r="H5" s="98" t="s">
        <v>222</v>
      </c>
      <c r="I5" s="125">
        <v>5016</v>
      </c>
      <c r="J5" s="99">
        <v>8911</v>
      </c>
      <c r="K5" s="125">
        <v>4420</v>
      </c>
      <c r="L5" s="126">
        <v>4491</v>
      </c>
      <c r="M5" s="95"/>
    </row>
    <row r="6" spans="1:13" s="96" customFormat="1" ht="19.5" customHeight="1" x14ac:dyDescent="0.15">
      <c r="A6" s="143" t="s">
        <v>223</v>
      </c>
      <c r="B6" s="144"/>
      <c r="C6" s="121">
        <v>2583</v>
      </c>
      <c r="D6" s="120">
        <v>4553</v>
      </c>
      <c r="E6" s="127">
        <v>2262</v>
      </c>
      <c r="F6" s="128">
        <v>2291</v>
      </c>
      <c r="G6" s="97"/>
      <c r="H6" s="100" t="s">
        <v>224</v>
      </c>
      <c r="I6" s="127">
        <v>7936</v>
      </c>
      <c r="J6" s="99">
        <v>16257</v>
      </c>
      <c r="K6" s="127">
        <v>7943</v>
      </c>
      <c r="L6" s="128">
        <v>8314</v>
      </c>
      <c r="M6" s="101"/>
    </row>
    <row r="7" spans="1:13" s="96" customFormat="1" ht="19.5" customHeight="1" x14ac:dyDescent="0.15">
      <c r="A7" s="143" t="s">
        <v>11</v>
      </c>
      <c r="B7" s="144"/>
      <c r="C7" s="121">
        <v>5628</v>
      </c>
      <c r="D7" s="120">
        <v>11124</v>
      </c>
      <c r="E7" s="127">
        <v>5541</v>
      </c>
      <c r="F7" s="128">
        <v>5583</v>
      </c>
      <c r="G7" s="97"/>
      <c r="H7" s="100" t="s">
        <v>225</v>
      </c>
      <c r="I7" s="127">
        <v>6158</v>
      </c>
      <c r="J7" s="99">
        <v>12191</v>
      </c>
      <c r="K7" s="127">
        <v>5908</v>
      </c>
      <c r="L7" s="128">
        <v>6283</v>
      </c>
      <c r="M7" s="101"/>
    </row>
    <row r="8" spans="1:13" s="96" customFormat="1" ht="19.5" customHeight="1" x14ac:dyDescent="0.15">
      <c r="A8" s="143" t="s">
        <v>226</v>
      </c>
      <c r="B8" s="144"/>
      <c r="C8" s="121">
        <v>2940</v>
      </c>
      <c r="D8" s="120">
        <v>6167</v>
      </c>
      <c r="E8" s="127">
        <v>2998</v>
      </c>
      <c r="F8" s="128">
        <v>3169</v>
      </c>
      <c r="G8" s="97"/>
      <c r="H8" s="100" t="s">
        <v>227</v>
      </c>
      <c r="I8" s="127">
        <v>3188</v>
      </c>
      <c r="J8" s="99">
        <v>6202</v>
      </c>
      <c r="K8" s="127">
        <v>3116</v>
      </c>
      <c r="L8" s="128">
        <v>3086</v>
      </c>
      <c r="M8" s="101"/>
    </row>
    <row r="9" spans="1:13" s="96" customFormat="1" ht="19.5" customHeight="1" x14ac:dyDescent="0.15">
      <c r="A9" s="143" t="s">
        <v>228</v>
      </c>
      <c r="B9" s="144"/>
      <c r="C9" s="121">
        <v>5477</v>
      </c>
      <c r="D9" s="120">
        <v>10880</v>
      </c>
      <c r="E9" s="127">
        <v>5263</v>
      </c>
      <c r="F9" s="128">
        <v>5617</v>
      </c>
      <c r="G9" s="97"/>
      <c r="H9" s="100" t="s">
        <v>229</v>
      </c>
      <c r="I9" s="127">
        <v>9473</v>
      </c>
      <c r="J9" s="99">
        <v>19414</v>
      </c>
      <c r="K9" s="127">
        <v>9452</v>
      </c>
      <c r="L9" s="128">
        <v>9962</v>
      </c>
      <c r="M9" s="101"/>
    </row>
    <row r="10" spans="1:13" s="96" customFormat="1" ht="19.5" customHeight="1" x14ac:dyDescent="0.15">
      <c r="A10" s="149" t="s">
        <v>230</v>
      </c>
      <c r="B10" s="150"/>
      <c r="C10" s="121">
        <v>1675</v>
      </c>
      <c r="D10" s="120">
        <v>3490</v>
      </c>
      <c r="E10" s="127">
        <v>1692</v>
      </c>
      <c r="F10" s="128">
        <v>1798</v>
      </c>
      <c r="G10" s="97"/>
      <c r="H10" s="100" t="s">
        <v>231</v>
      </c>
      <c r="I10" s="127">
        <v>6064</v>
      </c>
      <c r="J10" s="99">
        <v>11662</v>
      </c>
      <c r="K10" s="127">
        <v>5536</v>
      </c>
      <c r="L10" s="128">
        <v>6126</v>
      </c>
      <c r="M10" s="101"/>
    </row>
    <row r="11" spans="1:13" s="96" customFormat="1" ht="19.5" customHeight="1" x14ac:dyDescent="0.15">
      <c r="A11" s="147" t="s">
        <v>232</v>
      </c>
      <c r="B11" s="148"/>
      <c r="C11" s="121">
        <v>2771</v>
      </c>
      <c r="D11" s="120">
        <v>5420</v>
      </c>
      <c r="E11" s="127">
        <v>2728</v>
      </c>
      <c r="F11" s="128">
        <v>2692</v>
      </c>
      <c r="G11" s="97"/>
      <c r="H11" s="100" t="s">
        <v>233</v>
      </c>
      <c r="I11" s="127">
        <v>9136</v>
      </c>
      <c r="J11" s="99">
        <v>18633</v>
      </c>
      <c r="K11" s="127">
        <v>8895</v>
      </c>
      <c r="L11" s="128">
        <v>9738</v>
      </c>
      <c r="M11" s="101"/>
    </row>
    <row r="12" spans="1:13" s="96" customFormat="1" ht="19.5" customHeight="1" x14ac:dyDescent="0.15">
      <c r="A12" s="131"/>
      <c r="B12" s="132" t="s">
        <v>217</v>
      </c>
      <c r="C12" s="121">
        <v>891</v>
      </c>
      <c r="D12" s="120">
        <v>1497</v>
      </c>
      <c r="E12" s="127">
        <v>711</v>
      </c>
      <c r="F12" s="128">
        <v>786</v>
      </c>
      <c r="G12" s="97"/>
      <c r="H12" s="100" t="s">
        <v>234</v>
      </c>
      <c r="I12" s="127">
        <v>3325</v>
      </c>
      <c r="J12" s="99">
        <v>6747</v>
      </c>
      <c r="K12" s="127">
        <v>3178</v>
      </c>
      <c r="L12" s="128">
        <v>3569</v>
      </c>
      <c r="M12" s="101"/>
    </row>
    <row r="13" spans="1:13" s="96" customFormat="1" ht="19.5" customHeight="1" x14ac:dyDescent="0.15">
      <c r="A13" s="143" t="s">
        <v>235</v>
      </c>
      <c r="B13" s="144"/>
      <c r="C13" s="121">
        <v>1896</v>
      </c>
      <c r="D13" s="120">
        <v>4007</v>
      </c>
      <c r="E13" s="127">
        <v>1920</v>
      </c>
      <c r="F13" s="128">
        <v>2087</v>
      </c>
      <c r="G13" s="97"/>
      <c r="H13" s="100" t="s">
        <v>236</v>
      </c>
      <c r="I13" s="127">
        <v>1807</v>
      </c>
      <c r="J13" s="99">
        <v>3683</v>
      </c>
      <c r="K13" s="127">
        <v>1765</v>
      </c>
      <c r="L13" s="128">
        <v>1918</v>
      </c>
      <c r="M13" s="101"/>
    </row>
    <row r="14" spans="1:13" s="96" customFormat="1" ht="19.5" customHeight="1" x14ac:dyDescent="0.15">
      <c r="A14" s="143" t="s">
        <v>237</v>
      </c>
      <c r="B14" s="144"/>
      <c r="C14" s="121">
        <v>4565</v>
      </c>
      <c r="D14" s="120">
        <v>9566</v>
      </c>
      <c r="E14" s="127">
        <v>4637</v>
      </c>
      <c r="F14" s="128">
        <v>4929</v>
      </c>
      <c r="G14" s="97"/>
      <c r="H14" s="100" t="s">
        <v>238</v>
      </c>
      <c r="I14" s="127">
        <v>5478</v>
      </c>
      <c r="J14" s="99">
        <v>11073</v>
      </c>
      <c r="K14" s="127">
        <v>5197</v>
      </c>
      <c r="L14" s="128">
        <v>5876</v>
      </c>
      <c r="M14" s="101"/>
    </row>
    <row r="15" spans="1:13" s="96" customFormat="1" ht="19.5" customHeight="1" thickBot="1" x14ac:dyDescent="0.2">
      <c r="A15" s="147" t="s">
        <v>13</v>
      </c>
      <c r="B15" s="148"/>
      <c r="C15" s="133">
        <v>2018</v>
      </c>
      <c r="D15" s="134">
        <v>3662</v>
      </c>
      <c r="E15" s="135">
        <v>1848</v>
      </c>
      <c r="F15" s="136">
        <v>1814</v>
      </c>
      <c r="G15" s="97"/>
      <c r="H15" s="102" t="s">
        <v>239</v>
      </c>
      <c r="I15" s="129">
        <v>74</v>
      </c>
      <c r="J15" s="99">
        <v>113</v>
      </c>
      <c r="K15" s="129">
        <v>55</v>
      </c>
      <c r="L15" s="130">
        <v>58</v>
      </c>
      <c r="M15" s="101"/>
    </row>
    <row r="16" spans="1:13" s="96" customFormat="1" ht="19.5" customHeight="1" thickBot="1" x14ac:dyDescent="0.2">
      <c r="A16" s="131"/>
      <c r="B16" s="132" t="s">
        <v>218</v>
      </c>
      <c r="C16" s="137">
        <v>111</v>
      </c>
      <c r="D16" s="134">
        <v>155</v>
      </c>
      <c r="E16" s="135">
        <v>81</v>
      </c>
      <c r="F16" s="136">
        <v>74</v>
      </c>
      <c r="G16" s="97"/>
      <c r="H16" s="103" t="s">
        <v>240</v>
      </c>
      <c r="I16" s="104">
        <f>SUM(I5:I15)</f>
        <v>57655</v>
      </c>
      <c r="J16" s="105">
        <f>SUM(J5:J15)</f>
        <v>114886</v>
      </c>
      <c r="K16" s="104">
        <f>SUM(K5:K15)</f>
        <v>55465</v>
      </c>
      <c r="L16" s="106">
        <f>SUM(L5:L15)</f>
        <v>59421</v>
      </c>
    </row>
    <row r="17" spans="1:13" s="96" customFormat="1" ht="19.5" customHeight="1" x14ac:dyDescent="0.15">
      <c r="A17" s="143" t="s">
        <v>231</v>
      </c>
      <c r="B17" s="144"/>
      <c r="C17" s="121">
        <v>6064</v>
      </c>
      <c r="D17" s="120">
        <v>11662</v>
      </c>
      <c r="E17" s="127">
        <v>5536</v>
      </c>
      <c r="F17" s="128">
        <v>6126</v>
      </c>
      <c r="G17" s="97"/>
      <c r="H17" s="107"/>
    </row>
    <row r="18" spans="1:13" s="96" customFormat="1" ht="19.5" customHeight="1" x14ac:dyDescent="0.15">
      <c r="A18" s="143" t="s">
        <v>233</v>
      </c>
      <c r="B18" s="144"/>
      <c r="C18" s="121">
        <v>9136</v>
      </c>
      <c r="D18" s="120">
        <v>18633</v>
      </c>
      <c r="E18" s="127">
        <v>8895</v>
      </c>
      <c r="F18" s="128">
        <v>9738</v>
      </c>
      <c r="G18" s="108"/>
      <c r="H18" s="107"/>
      <c r="M18" s="109"/>
    </row>
    <row r="19" spans="1:13" s="96" customFormat="1" ht="19.5" customHeight="1" x14ac:dyDescent="0.15">
      <c r="A19" s="143" t="s">
        <v>234</v>
      </c>
      <c r="B19" s="144"/>
      <c r="C19" s="121">
        <v>3325</v>
      </c>
      <c r="D19" s="120">
        <v>6747</v>
      </c>
      <c r="E19" s="127">
        <v>3178</v>
      </c>
      <c r="F19" s="128">
        <v>3569</v>
      </c>
      <c r="G19" s="108"/>
      <c r="H19" s="151"/>
      <c r="I19" s="151"/>
      <c r="J19" s="151"/>
      <c r="K19" s="151"/>
      <c r="L19" s="151"/>
    </row>
    <row r="20" spans="1:13" s="96" customFormat="1" ht="19.5" customHeight="1" x14ac:dyDescent="0.15">
      <c r="A20" s="143" t="s">
        <v>236</v>
      </c>
      <c r="B20" s="144"/>
      <c r="C20" s="121">
        <v>1807</v>
      </c>
      <c r="D20" s="120">
        <v>3683</v>
      </c>
      <c r="E20" s="127">
        <v>1765</v>
      </c>
      <c r="F20" s="128">
        <v>1918</v>
      </c>
      <c r="G20" s="108"/>
      <c r="H20" s="151"/>
      <c r="I20" s="151"/>
      <c r="J20" s="151"/>
      <c r="K20" s="151"/>
      <c r="L20" s="151"/>
    </row>
    <row r="21" spans="1:13" s="96" customFormat="1" ht="19.5" customHeight="1" x14ac:dyDescent="0.15">
      <c r="A21" s="143" t="s">
        <v>238</v>
      </c>
      <c r="B21" s="144"/>
      <c r="C21" s="121">
        <v>5478</v>
      </c>
      <c r="D21" s="120">
        <v>11073</v>
      </c>
      <c r="E21" s="127">
        <v>5197</v>
      </c>
      <c r="F21" s="128">
        <v>5876</v>
      </c>
      <c r="G21" s="108"/>
      <c r="H21" s="107"/>
      <c r="M21" s="140"/>
    </row>
    <row r="22" spans="1:13" s="96" customFormat="1" ht="19.5" customHeight="1" thickBot="1" x14ac:dyDescent="0.2">
      <c r="A22" s="143" t="s">
        <v>239</v>
      </c>
      <c r="B22" s="144"/>
      <c r="C22" s="122">
        <v>74</v>
      </c>
      <c r="D22" s="120">
        <v>113</v>
      </c>
      <c r="E22" s="129">
        <v>55</v>
      </c>
      <c r="F22" s="130">
        <v>58</v>
      </c>
      <c r="G22" s="108"/>
      <c r="H22" s="107"/>
      <c r="M22" s="140"/>
    </row>
    <row r="23" spans="1:13" s="96" customFormat="1" ht="19.5" customHeight="1" thickBot="1" x14ac:dyDescent="0.2">
      <c r="A23" s="145" t="s">
        <v>240</v>
      </c>
      <c r="B23" s="146"/>
      <c r="C23" s="123">
        <f>SUM(C5:C11,C13:C15,C17:C22)</f>
        <v>57655</v>
      </c>
      <c r="D23" s="138">
        <f>SUM(D5:D11,D13:D15,D17:D22)</f>
        <v>114886</v>
      </c>
      <c r="E23" s="138">
        <f>SUM(E5:E11,E13:E15,E17:E22)</f>
        <v>55465</v>
      </c>
      <c r="F23" s="139">
        <f>SUM(F5:F11,F13:F15,F17:F22)</f>
        <v>59421</v>
      </c>
      <c r="G23" s="110"/>
      <c r="H23" s="107"/>
    </row>
    <row r="24" spans="1:13" s="96" customFormat="1" ht="19.5" customHeight="1" x14ac:dyDescent="0.15">
      <c r="A24" s="111"/>
      <c r="B24" s="111"/>
      <c r="C24" s="82"/>
      <c r="D24" s="112"/>
      <c r="E24" s="113"/>
      <c r="F24" s="113"/>
      <c r="G24" s="110"/>
      <c r="H24" s="107"/>
    </row>
    <row r="25" spans="1:13" s="85" customFormat="1" ht="24.75" customHeight="1" x14ac:dyDescent="0.15">
      <c r="A25" s="114"/>
      <c r="B25" s="114"/>
      <c r="C25" s="79"/>
      <c r="E25" s="95"/>
      <c r="F25" s="95"/>
      <c r="G25" s="115"/>
      <c r="H25" s="114"/>
      <c r="M25" s="96"/>
    </row>
    <row r="26" spans="1:13" s="85" customFormat="1" ht="24.75" customHeight="1" x14ac:dyDescent="0.15">
      <c r="A26" s="114"/>
      <c r="B26" s="114"/>
      <c r="C26" s="79"/>
      <c r="E26" s="95"/>
      <c r="F26" s="95"/>
      <c r="G26" s="115"/>
      <c r="H26" s="114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6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ColWidth="9"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7" customWidth="1"/>
    <col min="7" max="7" width="9" style="118"/>
    <col min="8" max="8" width="15.5" style="107" bestFit="1" customWidth="1"/>
    <col min="9" max="13" width="10.625" style="118" customWidth="1"/>
    <col min="14" max="16384" width="9" style="118"/>
  </cols>
  <sheetData>
    <row r="1" spans="1:13" s="85" customFormat="1" ht="21.75" customHeight="1" x14ac:dyDescent="0.15">
      <c r="A1" s="152" t="s">
        <v>5</v>
      </c>
      <c r="B1" s="152"/>
      <c r="C1" s="152"/>
      <c r="D1" s="152"/>
      <c r="E1" s="152"/>
      <c r="F1" s="152"/>
      <c r="G1" s="84"/>
      <c r="H1" s="153" t="s">
        <v>6</v>
      </c>
      <c r="I1" s="153"/>
      <c r="J1" s="153"/>
      <c r="K1" s="153"/>
      <c r="L1" s="153"/>
    </row>
    <row r="2" spans="1:13" s="85" customFormat="1" ht="24.95" customHeight="1" x14ac:dyDescent="0.15">
      <c r="A2" s="86"/>
      <c r="B2" s="86"/>
      <c r="C2" s="154" t="s">
        <v>242</v>
      </c>
      <c r="D2" s="154"/>
      <c r="E2" s="154"/>
      <c r="F2" s="154"/>
      <c r="G2" s="84"/>
      <c r="H2" s="86"/>
      <c r="I2" s="154" t="s">
        <v>242</v>
      </c>
      <c r="J2" s="154"/>
      <c r="K2" s="154"/>
      <c r="L2" s="154"/>
    </row>
    <row r="3" spans="1:13" s="85" customFormat="1" ht="15" customHeight="1" thickBot="1" x14ac:dyDescent="0.2">
      <c r="A3" s="86"/>
      <c r="B3" s="86"/>
      <c r="C3" s="124"/>
      <c r="D3" s="124"/>
      <c r="E3" s="155"/>
      <c r="F3" s="156"/>
      <c r="G3" s="84"/>
      <c r="H3" s="86"/>
      <c r="I3" s="124"/>
      <c r="J3" s="124"/>
      <c r="K3" s="124"/>
      <c r="L3" s="124"/>
    </row>
    <row r="4" spans="1:13" s="96" customFormat="1" ht="19.5" customHeight="1" thickBot="1" x14ac:dyDescent="0.2">
      <c r="A4" s="157" t="s">
        <v>219</v>
      </c>
      <c r="B4" s="158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9" t="s">
        <v>221</v>
      </c>
      <c r="B5" s="160"/>
      <c r="C5" s="119">
        <v>2219</v>
      </c>
      <c r="D5" s="120">
        <v>4098</v>
      </c>
      <c r="E5" s="125">
        <v>1943</v>
      </c>
      <c r="F5" s="126">
        <v>2155</v>
      </c>
      <c r="G5" s="97"/>
      <c r="H5" s="98" t="s">
        <v>222</v>
      </c>
      <c r="I5" s="125">
        <v>5055</v>
      </c>
      <c r="J5" s="99">
        <v>8927</v>
      </c>
      <c r="K5" s="125">
        <v>4419</v>
      </c>
      <c r="L5" s="126">
        <v>4508</v>
      </c>
      <c r="M5" s="95"/>
    </row>
    <row r="6" spans="1:13" s="96" customFormat="1" ht="19.5" customHeight="1" x14ac:dyDescent="0.15">
      <c r="A6" s="143" t="s">
        <v>223</v>
      </c>
      <c r="B6" s="144"/>
      <c r="C6" s="121">
        <v>2607</v>
      </c>
      <c r="D6" s="120">
        <v>4563</v>
      </c>
      <c r="E6" s="127">
        <v>2256</v>
      </c>
      <c r="F6" s="128">
        <v>2307</v>
      </c>
      <c r="G6" s="97"/>
      <c r="H6" s="100" t="s">
        <v>224</v>
      </c>
      <c r="I6" s="127">
        <v>7949</v>
      </c>
      <c r="J6" s="99">
        <v>16223</v>
      </c>
      <c r="K6" s="127">
        <v>7923</v>
      </c>
      <c r="L6" s="128">
        <v>8300</v>
      </c>
      <c r="M6" s="101"/>
    </row>
    <row r="7" spans="1:13" s="96" customFormat="1" ht="19.5" customHeight="1" x14ac:dyDescent="0.15">
      <c r="A7" s="143" t="s">
        <v>11</v>
      </c>
      <c r="B7" s="144"/>
      <c r="C7" s="121">
        <v>5661</v>
      </c>
      <c r="D7" s="120">
        <v>11117</v>
      </c>
      <c r="E7" s="127">
        <v>5536</v>
      </c>
      <c r="F7" s="128">
        <v>5581</v>
      </c>
      <c r="G7" s="97"/>
      <c r="H7" s="100" t="s">
        <v>225</v>
      </c>
      <c r="I7" s="127">
        <v>6123</v>
      </c>
      <c r="J7" s="99">
        <v>12114</v>
      </c>
      <c r="K7" s="127">
        <v>5869</v>
      </c>
      <c r="L7" s="128">
        <v>6245</v>
      </c>
      <c r="M7" s="101"/>
    </row>
    <row r="8" spans="1:13" s="96" customFormat="1" ht="19.5" customHeight="1" x14ac:dyDescent="0.15">
      <c r="A8" s="143" t="s">
        <v>226</v>
      </c>
      <c r="B8" s="144"/>
      <c r="C8" s="121">
        <v>2935</v>
      </c>
      <c r="D8" s="120">
        <v>6160</v>
      </c>
      <c r="E8" s="127">
        <v>2997</v>
      </c>
      <c r="F8" s="128">
        <v>3163</v>
      </c>
      <c r="G8" s="97"/>
      <c r="H8" s="100" t="s">
        <v>227</v>
      </c>
      <c r="I8" s="127">
        <v>3180</v>
      </c>
      <c r="J8" s="99">
        <v>6171</v>
      </c>
      <c r="K8" s="127">
        <v>3092</v>
      </c>
      <c r="L8" s="128">
        <v>3079</v>
      </c>
      <c r="M8" s="101"/>
    </row>
    <row r="9" spans="1:13" s="96" customFormat="1" ht="19.5" customHeight="1" x14ac:dyDescent="0.15">
      <c r="A9" s="143" t="s">
        <v>228</v>
      </c>
      <c r="B9" s="144"/>
      <c r="C9" s="121">
        <v>5448</v>
      </c>
      <c r="D9" s="120">
        <v>10812</v>
      </c>
      <c r="E9" s="127">
        <v>5231</v>
      </c>
      <c r="F9" s="128">
        <v>5581</v>
      </c>
      <c r="G9" s="97"/>
      <c r="H9" s="100" t="s">
        <v>229</v>
      </c>
      <c r="I9" s="127">
        <v>9493</v>
      </c>
      <c r="J9" s="99">
        <v>19365</v>
      </c>
      <c r="K9" s="127">
        <v>9450</v>
      </c>
      <c r="L9" s="128">
        <v>9915</v>
      </c>
      <c r="M9" s="101"/>
    </row>
    <row r="10" spans="1:13" s="96" customFormat="1" ht="19.5" customHeight="1" x14ac:dyDescent="0.15">
      <c r="A10" s="149" t="s">
        <v>230</v>
      </c>
      <c r="B10" s="150"/>
      <c r="C10" s="121">
        <v>1672</v>
      </c>
      <c r="D10" s="120">
        <v>3477</v>
      </c>
      <c r="E10" s="127">
        <v>1683</v>
      </c>
      <c r="F10" s="128">
        <v>1794</v>
      </c>
      <c r="G10" s="97"/>
      <c r="H10" s="100" t="s">
        <v>231</v>
      </c>
      <c r="I10" s="127">
        <v>6065</v>
      </c>
      <c r="J10" s="99">
        <v>11640</v>
      </c>
      <c r="K10" s="127">
        <v>5524</v>
      </c>
      <c r="L10" s="128">
        <v>6116</v>
      </c>
      <c r="M10" s="101"/>
    </row>
    <row r="11" spans="1:13" s="96" customFormat="1" ht="19.5" customHeight="1" x14ac:dyDescent="0.15">
      <c r="A11" s="147" t="s">
        <v>232</v>
      </c>
      <c r="B11" s="148"/>
      <c r="C11" s="121">
        <v>2762</v>
      </c>
      <c r="D11" s="120">
        <v>5383</v>
      </c>
      <c r="E11" s="127">
        <v>2702</v>
      </c>
      <c r="F11" s="128">
        <v>2681</v>
      </c>
      <c r="G11" s="97"/>
      <c r="H11" s="100" t="s">
        <v>233</v>
      </c>
      <c r="I11" s="127">
        <v>9159</v>
      </c>
      <c r="J11" s="99">
        <v>18600</v>
      </c>
      <c r="K11" s="127">
        <v>8886</v>
      </c>
      <c r="L11" s="128">
        <v>9714</v>
      </c>
      <c r="M11" s="101"/>
    </row>
    <row r="12" spans="1:13" s="96" customFormat="1" ht="19.5" customHeight="1" x14ac:dyDescent="0.15">
      <c r="A12" s="131"/>
      <c r="B12" s="132" t="s">
        <v>217</v>
      </c>
      <c r="C12" s="121">
        <v>889</v>
      </c>
      <c r="D12" s="120">
        <v>1490</v>
      </c>
      <c r="E12" s="127">
        <v>707</v>
      </c>
      <c r="F12" s="128">
        <v>783</v>
      </c>
      <c r="G12" s="97"/>
      <c r="H12" s="100" t="s">
        <v>234</v>
      </c>
      <c r="I12" s="127">
        <v>3344</v>
      </c>
      <c r="J12" s="99">
        <v>6743</v>
      </c>
      <c r="K12" s="127">
        <v>3168</v>
      </c>
      <c r="L12" s="128">
        <v>3575</v>
      </c>
      <c r="M12" s="101"/>
    </row>
    <row r="13" spans="1:13" s="96" customFormat="1" ht="19.5" customHeight="1" x14ac:dyDescent="0.15">
      <c r="A13" s="143" t="s">
        <v>235</v>
      </c>
      <c r="B13" s="144"/>
      <c r="C13" s="121">
        <v>1894</v>
      </c>
      <c r="D13" s="120">
        <v>3991</v>
      </c>
      <c r="E13" s="127">
        <v>1912</v>
      </c>
      <c r="F13" s="128">
        <v>2079</v>
      </c>
      <c r="G13" s="97"/>
      <c r="H13" s="100" t="s">
        <v>236</v>
      </c>
      <c r="I13" s="127">
        <v>1809</v>
      </c>
      <c r="J13" s="99">
        <v>3665</v>
      </c>
      <c r="K13" s="127">
        <v>1756</v>
      </c>
      <c r="L13" s="128">
        <v>1909</v>
      </c>
      <c r="M13" s="101"/>
    </row>
    <row r="14" spans="1:13" s="96" customFormat="1" ht="19.5" customHeight="1" x14ac:dyDescent="0.15">
      <c r="A14" s="143" t="s">
        <v>237</v>
      </c>
      <c r="B14" s="144"/>
      <c r="C14" s="121">
        <v>4567</v>
      </c>
      <c r="D14" s="120">
        <v>9538</v>
      </c>
      <c r="E14" s="127">
        <v>4632</v>
      </c>
      <c r="F14" s="128">
        <v>4906</v>
      </c>
      <c r="G14" s="97"/>
      <c r="H14" s="100" t="s">
        <v>238</v>
      </c>
      <c r="I14" s="127">
        <v>5500</v>
      </c>
      <c r="J14" s="99">
        <v>11073</v>
      </c>
      <c r="K14" s="127">
        <v>5183</v>
      </c>
      <c r="L14" s="128">
        <v>5890</v>
      </c>
      <c r="M14" s="101"/>
    </row>
    <row r="15" spans="1:13" s="96" customFormat="1" ht="19.5" customHeight="1" thickBot="1" x14ac:dyDescent="0.2">
      <c r="A15" s="147" t="s">
        <v>13</v>
      </c>
      <c r="B15" s="148"/>
      <c r="C15" s="133">
        <v>2035</v>
      </c>
      <c r="D15" s="134">
        <v>3661</v>
      </c>
      <c r="E15" s="135">
        <v>1861</v>
      </c>
      <c r="F15" s="136">
        <v>1800</v>
      </c>
      <c r="G15" s="97"/>
      <c r="H15" s="102" t="s">
        <v>239</v>
      </c>
      <c r="I15" s="129">
        <v>72</v>
      </c>
      <c r="J15" s="99">
        <v>109</v>
      </c>
      <c r="K15" s="129">
        <v>54</v>
      </c>
      <c r="L15" s="130">
        <v>55</v>
      </c>
      <c r="M15" s="101"/>
    </row>
    <row r="16" spans="1:13" s="96" customFormat="1" ht="19.5" customHeight="1" thickBot="1" x14ac:dyDescent="0.2">
      <c r="A16" s="131"/>
      <c r="B16" s="132" t="s">
        <v>218</v>
      </c>
      <c r="C16" s="137">
        <v>111</v>
      </c>
      <c r="D16" s="134">
        <v>152</v>
      </c>
      <c r="E16" s="135">
        <v>80</v>
      </c>
      <c r="F16" s="136">
        <v>72</v>
      </c>
      <c r="G16" s="97"/>
      <c r="H16" s="103" t="s">
        <v>240</v>
      </c>
      <c r="I16" s="104">
        <f>SUM(I5:I15)</f>
        <v>57749</v>
      </c>
      <c r="J16" s="105">
        <f>SUM(J5:J15)</f>
        <v>114630</v>
      </c>
      <c r="K16" s="104">
        <f>SUM(K5:K15)</f>
        <v>55324</v>
      </c>
      <c r="L16" s="106">
        <f>SUM(L5:L15)</f>
        <v>59306</v>
      </c>
    </row>
    <row r="17" spans="1:13" s="96" customFormat="1" ht="19.5" customHeight="1" x14ac:dyDescent="0.15">
      <c r="A17" s="143" t="s">
        <v>231</v>
      </c>
      <c r="B17" s="144"/>
      <c r="C17" s="121">
        <v>6065</v>
      </c>
      <c r="D17" s="120">
        <v>11640</v>
      </c>
      <c r="E17" s="127">
        <v>5524</v>
      </c>
      <c r="F17" s="128">
        <v>6116</v>
      </c>
      <c r="G17" s="97"/>
      <c r="H17" s="107"/>
    </row>
    <row r="18" spans="1:13" s="96" customFormat="1" ht="19.5" customHeight="1" x14ac:dyDescent="0.15">
      <c r="A18" s="143" t="s">
        <v>233</v>
      </c>
      <c r="B18" s="144"/>
      <c r="C18" s="121">
        <v>9159</v>
      </c>
      <c r="D18" s="120">
        <v>18600</v>
      </c>
      <c r="E18" s="127">
        <v>8886</v>
      </c>
      <c r="F18" s="128">
        <v>9714</v>
      </c>
      <c r="G18" s="108"/>
      <c r="H18" s="107"/>
      <c r="M18" s="109"/>
    </row>
    <row r="19" spans="1:13" s="96" customFormat="1" ht="19.5" customHeight="1" x14ac:dyDescent="0.15">
      <c r="A19" s="143" t="s">
        <v>234</v>
      </c>
      <c r="B19" s="144"/>
      <c r="C19" s="121">
        <v>3344</v>
      </c>
      <c r="D19" s="120">
        <v>6743</v>
      </c>
      <c r="E19" s="127">
        <v>3168</v>
      </c>
      <c r="F19" s="128">
        <v>3575</v>
      </c>
      <c r="G19" s="108"/>
      <c r="H19" s="151"/>
      <c r="I19" s="151"/>
      <c r="J19" s="151"/>
      <c r="K19" s="151"/>
      <c r="L19" s="151"/>
    </row>
    <row r="20" spans="1:13" s="96" customFormat="1" ht="19.5" customHeight="1" x14ac:dyDescent="0.15">
      <c r="A20" s="143" t="s">
        <v>236</v>
      </c>
      <c r="B20" s="144"/>
      <c r="C20" s="121">
        <v>1809</v>
      </c>
      <c r="D20" s="120">
        <v>3665</v>
      </c>
      <c r="E20" s="127">
        <v>1756</v>
      </c>
      <c r="F20" s="128">
        <v>1909</v>
      </c>
      <c r="G20" s="108"/>
      <c r="H20" s="151"/>
      <c r="I20" s="151"/>
      <c r="J20" s="151"/>
      <c r="K20" s="151"/>
      <c r="L20" s="151"/>
    </row>
    <row r="21" spans="1:13" s="96" customFormat="1" ht="19.5" customHeight="1" x14ac:dyDescent="0.15">
      <c r="A21" s="143" t="s">
        <v>238</v>
      </c>
      <c r="B21" s="144"/>
      <c r="C21" s="121">
        <v>5500</v>
      </c>
      <c r="D21" s="120">
        <v>11073</v>
      </c>
      <c r="E21" s="127">
        <v>5183</v>
      </c>
      <c r="F21" s="128">
        <v>5890</v>
      </c>
      <c r="G21" s="108"/>
      <c r="H21" s="107"/>
      <c r="M21" s="140"/>
    </row>
    <row r="22" spans="1:13" s="96" customFormat="1" ht="19.5" customHeight="1" thickBot="1" x14ac:dyDescent="0.2">
      <c r="A22" s="143" t="s">
        <v>239</v>
      </c>
      <c r="B22" s="144"/>
      <c r="C22" s="122">
        <v>72</v>
      </c>
      <c r="D22" s="120">
        <v>109</v>
      </c>
      <c r="E22" s="129">
        <v>54</v>
      </c>
      <c r="F22" s="130">
        <v>55</v>
      </c>
      <c r="G22" s="108"/>
      <c r="H22" s="107"/>
      <c r="M22" s="140"/>
    </row>
    <row r="23" spans="1:13" s="96" customFormat="1" ht="19.5" customHeight="1" thickBot="1" x14ac:dyDescent="0.2">
      <c r="A23" s="145" t="s">
        <v>240</v>
      </c>
      <c r="B23" s="146"/>
      <c r="C23" s="123">
        <f>SUM(C5:C11,C13:C15,C17:C22)</f>
        <v>57749</v>
      </c>
      <c r="D23" s="138">
        <f>SUM(D5:D11,D13:D15,D17:D22)</f>
        <v>114630</v>
      </c>
      <c r="E23" s="138">
        <f>SUM(E5:E11,E13:E15,E17:E22)</f>
        <v>55324</v>
      </c>
      <c r="F23" s="139">
        <f>SUM(F5:F11,F13:F15,F17:F22)</f>
        <v>59306</v>
      </c>
      <c r="G23" s="110"/>
      <c r="H23" s="107"/>
    </row>
    <row r="24" spans="1:13" s="96" customFormat="1" ht="19.5" customHeight="1" x14ac:dyDescent="0.15">
      <c r="A24" s="111"/>
      <c r="B24" s="111"/>
      <c r="C24" s="82"/>
      <c r="D24" s="112"/>
      <c r="E24" s="113"/>
      <c r="F24" s="113"/>
      <c r="G24" s="110"/>
      <c r="H24" s="107"/>
    </row>
    <row r="25" spans="1:13" s="85" customFormat="1" ht="24.75" customHeight="1" x14ac:dyDescent="0.15">
      <c r="A25" s="114"/>
      <c r="B25" s="114"/>
      <c r="C25" s="79"/>
      <c r="E25" s="95"/>
      <c r="F25" s="95"/>
      <c r="G25" s="115"/>
      <c r="H25" s="114"/>
      <c r="M25" s="96"/>
    </row>
    <row r="26" spans="1:13" s="85" customFormat="1" ht="24.75" customHeight="1" x14ac:dyDescent="0.15">
      <c r="A26" s="114"/>
      <c r="B26" s="114"/>
      <c r="C26" s="79"/>
      <c r="E26" s="95"/>
      <c r="F26" s="95"/>
      <c r="G26" s="115"/>
      <c r="H26" s="114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6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ColWidth="9"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7" customWidth="1"/>
    <col min="7" max="7" width="9" style="118"/>
    <col min="8" max="8" width="15.5" style="107" bestFit="1" customWidth="1"/>
    <col min="9" max="13" width="10.625" style="118" customWidth="1"/>
    <col min="14" max="16384" width="9" style="118"/>
  </cols>
  <sheetData>
    <row r="1" spans="1:13" s="85" customFormat="1" ht="21.75" customHeight="1" x14ac:dyDescent="0.15">
      <c r="A1" s="152" t="s">
        <v>5</v>
      </c>
      <c r="B1" s="152"/>
      <c r="C1" s="152"/>
      <c r="D1" s="152"/>
      <c r="E1" s="152"/>
      <c r="F1" s="152"/>
      <c r="G1" s="84"/>
      <c r="H1" s="153" t="s">
        <v>6</v>
      </c>
      <c r="I1" s="153"/>
      <c r="J1" s="153"/>
      <c r="K1" s="153"/>
      <c r="L1" s="153"/>
    </row>
    <row r="2" spans="1:13" s="85" customFormat="1" ht="24.95" customHeight="1" x14ac:dyDescent="0.15">
      <c r="A2" s="86"/>
      <c r="B2" s="86"/>
      <c r="C2" s="154" t="s">
        <v>243</v>
      </c>
      <c r="D2" s="154"/>
      <c r="E2" s="154"/>
      <c r="F2" s="154"/>
      <c r="G2" s="84"/>
      <c r="H2" s="86"/>
      <c r="I2" s="154" t="s">
        <v>243</v>
      </c>
      <c r="J2" s="154"/>
      <c r="K2" s="154"/>
      <c r="L2" s="154"/>
    </row>
    <row r="3" spans="1:13" s="85" customFormat="1" ht="15" customHeight="1" thickBot="1" x14ac:dyDescent="0.2">
      <c r="A3" s="86"/>
      <c r="B3" s="86"/>
      <c r="C3" s="124"/>
      <c r="D3" s="124"/>
      <c r="E3" s="155"/>
      <c r="F3" s="156"/>
      <c r="G3" s="84"/>
      <c r="H3" s="86"/>
      <c r="I3" s="124"/>
      <c r="J3" s="124"/>
      <c r="K3" s="124"/>
      <c r="L3" s="124"/>
    </row>
    <row r="4" spans="1:13" s="96" customFormat="1" ht="19.5" customHeight="1" thickBot="1" x14ac:dyDescent="0.2">
      <c r="A4" s="157" t="s">
        <v>219</v>
      </c>
      <c r="B4" s="158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9" t="s">
        <v>221</v>
      </c>
      <c r="B5" s="160"/>
      <c r="C5" s="119">
        <v>2207</v>
      </c>
      <c r="D5" s="120">
        <v>4089</v>
      </c>
      <c r="E5" s="125">
        <v>1943</v>
      </c>
      <c r="F5" s="126">
        <v>2146</v>
      </c>
      <c r="G5" s="97"/>
      <c r="H5" s="98" t="s">
        <v>222</v>
      </c>
      <c r="I5" s="125">
        <v>5045</v>
      </c>
      <c r="J5" s="99">
        <v>8899</v>
      </c>
      <c r="K5" s="125">
        <v>4390</v>
      </c>
      <c r="L5" s="126">
        <v>4509</v>
      </c>
      <c r="M5" s="95"/>
    </row>
    <row r="6" spans="1:13" s="96" customFormat="1" ht="19.5" customHeight="1" x14ac:dyDescent="0.15">
      <c r="A6" s="143" t="s">
        <v>223</v>
      </c>
      <c r="B6" s="144"/>
      <c r="C6" s="121">
        <v>2619</v>
      </c>
      <c r="D6" s="120">
        <v>4556</v>
      </c>
      <c r="E6" s="127">
        <v>2237</v>
      </c>
      <c r="F6" s="128">
        <v>2319</v>
      </c>
      <c r="G6" s="97"/>
      <c r="H6" s="100" t="s">
        <v>224</v>
      </c>
      <c r="I6" s="127">
        <v>7938</v>
      </c>
      <c r="J6" s="99">
        <v>16200</v>
      </c>
      <c r="K6" s="127">
        <v>7932</v>
      </c>
      <c r="L6" s="128">
        <v>8268</v>
      </c>
      <c r="M6" s="101"/>
    </row>
    <row r="7" spans="1:13" s="96" customFormat="1" ht="19.5" customHeight="1" x14ac:dyDescent="0.15">
      <c r="A7" s="143" t="s">
        <v>11</v>
      </c>
      <c r="B7" s="144"/>
      <c r="C7" s="121">
        <v>5646</v>
      </c>
      <c r="D7" s="120">
        <v>11085</v>
      </c>
      <c r="E7" s="127">
        <v>5525</v>
      </c>
      <c r="F7" s="128">
        <v>5560</v>
      </c>
      <c r="G7" s="97"/>
      <c r="H7" s="100" t="s">
        <v>225</v>
      </c>
      <c r="I7" s="127">
        <v>6128</v>
      </c>
      <c r="J7" s="99">
        <v>12074</v>
      </c>
      <c r="K7" s="127">
        <v>5856</v>
      </c>
      <c r="L7" s="128">
        <v>6218</v>
      </c>
      <c r="M7" s="101"/>
    </row>
    <row r="8" spans="1:13" s="96" customFormat="1" ht="19.5" customHeight="1" x14ac:dyDescent="0.15">
      <c r="A8" s="143" t="s">
        <v>226</v>
      </c>
      <c r="B8" s="144"/>
      <c r="C8" s="121">
        <v>2927</v>
      </c>
      <c r="D8" s="120">
        <v>6155</v>
      </c>
      <c r="E8" s="127">
        <v>3004</v>
      </c>
      <c r="F8" s="128">
        <v>3151</v>
      </c>
      <c r="G8" s="97"/>
      <c r="H8" s="100" t="s">
        <v>227</v>
      </c>
      <c r="I8" s="127">
        <v>3157</v>
      </c>
      <c r="J8" s="99">
        <v>6155</v>
      </c>
      <c r="K8" s="127">
        <v>3076</v>
      </c>
      <c r="L8" s="128">
        <v>3079</v>
      </c>
      <c r="M8" s="101"/>
    </row>
    <row r="9" spans="1:13" s="96" customFormat="1" ht="19.5" customHeight="1" x14ac:dyDescent="0.15">
      <c r="A9" s="143" t="s">
        <v>228</v>
      </c>
      <c r="B9" s="144"/>
      <c r="C9" s="121">
        <v>5453</v>
      </c>
      <c r="D9" s="120">
        <v>10773</v>
      </c>
      <c r="E9" s="127">
        <v>5218</v>
      </c>
      <c r="F9" s="128">
        <v>5555</v>
      </c>
      <c r="G9" s="97"/>
      <c r="H9" s="100" t="s">
        <v>229</v>
      </c>
      <c r="I9" s="127">
        <v>9491</v>
      </c>
      <c r="J9" s="99">
        <v>19311</v>
      </c>
      <c r="K9" s="127">
        <v>9417</v>
      </c>
      <c r="L9" s="128">
        <v>9894</v>
      </c>
      <c r="M9" s="101"/>
    </row>
    <row r="10" spans="1:13" s="96" customFormat="1" ht="19.5" customHeight="1" x14ac:dyDescent="0.15">
      <c r="A10" s="149" t="s">
        <v>230</v>
      </c>
      <c r="B10" s="150"/>
      <c r="C10" s="121">
        <v>1667</v>
      </c>
      <c r="D10" s="120">
        <v>3470</v>
      </c>
      <c r="E10" s="127">
        <v>1678</v>
      </c>
      <c r="F10" s="128">
        <v>1792</v>
      </c>
      <c r="G10" s="97"/>
      <c r="H10" s="100" t="s">
        <v>231</v>
      </c>
      <c r="I10" s="127">
        <v>6028</v>
      </c>
      <c r="J10" s="99">
        <v>11588</v>
      </c>
      <c r="K10" s="127">
        <v>5511</v>
      </c>
      <c r="L10" s="128">
        <v>6077</v>
      </c>
      <c r="M10" s="101"/>
    </row>
    <row r="11" spans="1:13" s="96" customFormat="1" ht="19.5" customHeight="1" x14ac:dyDescent="0.15">
      <c r="A11" s="147" t="s">
        <v>232</v>
      </c>
      <c r="B11" s="148"/>
      <c r="C11" s="121">
        <v>2741</v>
      </c>
      <c r="D11" s="120">
        <v>5369</v>
      </c>
      <c r="E11" s="127">
        <v>2689</v>
      </c>
      <c r="F11" s="128">
        <v>2680</v>
      </c>
      <c r="G11" s="97"/>
      <c r="H11" s="100" t="s">
        <v>233</v>
      </c>
      <c r="I11" s="127">
        <v>9153</v>
      </c>
      <c r="J11" s="99">
        <v>18583</v>
      </c>
      <c r="K11" s="127">
        <v>8864</v>
      </c>
      <c r="L11" s="128">
        <v>9719</v>
      </c>
      <c r="M11" s="101"/>
    </row>
    <row r="12" spans="1:13" s="96" customFormat="1" ht="19.5" customHeight="1" x14ac:dyDescent="0.15">
      <c r="A12" s="131"/>
      <c r="B12" s="132" t="s">
        <v>217</v>
      </c>
      <c r="C12" s="121">
        <v>881</v>
      </c>
      <c r="D12" s="120">
        <v>1481</v>
      </c>
      <c r="E12" s="127">
        <v>700</v>
      </c>
      <c r="F12" s="128">
        <v>781</v>
      </c>
      <c r="G12" s="97"/>
      <c r="H12" s="100" t="s">
        <v>234</v>
      </c>
      <c r="I12" s="127">
        <v>3345</v>
      </c>
      <c r="J12" s="99">
        <v>6730</v>
      </c>
      <c r="K12" s="127">
        <v>3165</v>
      </c>
      <c r="L12" s="128">
        <v>3565</v>
      </c>
      <c r="M12" s="101"/>
    </row>
    <row r="13" spans="1:13" s="96" customFormat="1" ht="19.5" customHeight="1" x14ac:dyDescent="0.15">
      <c r="A13" s="143" t="s">
        <v>235</v>
      </c>
      <c r="B13" s="144"/>
      <c r="C13" s="121">
        <v>1882</v>
      </c>
      <c r="D13" s="120">
        <v>3955</v>
      </c>
      <c r="E13" s="127">
        <v>1898</v>
      </c>
      <c r="F13" s="128">
        <v>2057</v>
      </c>
      <c r="G13" s="97"/>
      <c r="H13" s="100" t="s">
        <v>236</v>
      </c>
      <c r="I13" s="127">
        <v>1805</v>
      </c>
      <c r="J13" s="99">
        <v>3651</v>
      </c>
      <c r="K13" s="127">
        <v>1748</v>
      </c>
      <c r="L13" s="128">
        <v>1903</v>
      </c>
      <c r="M13" s="101"/>
    </row>
    <row r="14" spans="1:13" s="96" customFormat="1" ht="19.5" customHeight="1" x14ac:dyDescent="0.15">
      <c r="A14" s="143" t="s">
        <v>237</v>
      </c>
      <c r="B14" s="144"/>
      <c r="C14" s="121">
        <v>4570</v>
      </c>
      <c r="D14" s="120">
        <v>9521</v>
      </c>
      <c r="E14" s="127">
        <v>4621</v>
      </c>
      <c r="F14" s="128">
        <v>4900</v>
      </c>
      <c r="G14" s="97"/>
      <c r="H14" s="100" t="s">
        <v>238</v>
      </c>
      <c r="I14" s="127">
        <v>5494</v>
      </c>
      <c r="J14" s="99">
        <v>11056</v>
      </c>
      <c r="K14" s="127">
        <v>5174</v>
      </c>
      <c r="L14" s="128">
        <v>5882</v>
      </c>
      <c r="M14" s="101"/>
    </row>
    <row r="15" spans="1:13" s="96" customFormat="1" ht="19.5" customHeight="1" thickBot="1" x14ac:dyDescent="0.2">
      <c r="A15" s="147" t="s">
        <v>13</v>
      </c>
      <c r="B15" s="148"/>
      <c r="C15" s="133">
        <v>2047</v>
      </c>
      <c r="D15" s="134">
        <v>3666</v>
      </c>
      <c r="E15" s="135">
        <v>1858</v>
      </c>
      <c r="F15" s="136">
        <v>1808</v>
      </c>
      <c r="G15" s="97"/>
      <c r="H15" s="102" t="s">
        <v>239</v>
      </c>
      <c r="I15" s="129">
        <v>73</v>
      </c>
      <c r="J15" s="99">
        <v>109</v>
      </c>
      <c r="K15" s="129">
        <v>54</v>
      </c>
      <c r="L15" s="130">
        <v>55</v>
      </c>
      <c r="M15" s="101"/>
    </row>
    <row r="16" spans="1:13" s="96" customFormat="1" ht="19.5" customHeight="1" thickBot="1" x14ac:dyDescent="0.2">
      <c r="A16" s="131"/>
      <c r="B16" s="132" t="s">
        <v>218</v>
      </c>
      <c r="C16" s="137">
        <v>104</v>
      </c>
      <c r="D16" s="134">
        <v>142</v>
      </c>
      <c r="E16" s="135">
        <v>75</v>
      </c>
      <c r="F16" s="136">
        <v>67</v>
      </c>
      <c r="G16" s="97"/>
      <c r="H16" s="103" t="s">
        <v>240</v>
      </c>
      <c r="I16" s="104">
        <f>SUM(I5:I15)</f>
        <v>57657</v>
      </c>
      <c r="J16" s="105">
        <f>SUM(J5:J15)</f>
        <v>114356</v>
      </c>
      <c r="K16" s="104">
        <f>SUM(K5:K15)</f>
        <v>55187</v>
      </c>
      <c r="L16" s="106">
        <f>SUM(L5:L15)</f>
        <v>59169</v>
      </c>
    </row>
    <row r="17" spans="1:13" s="96" customFormat="1" ht="19.5" customHeight="1" x14ac:dyDescent="0.15">
      <c r="A17" s="143" t="s">
        <v>231</v>
      </c>
      <c r="B17" s="144"/>
      <c r="C17" s="121">
        <v>6028</v>
      </c>
      <c r="D17" s="120">
        <v>11588</v>
      </c>
      <c r="E17" s="127">
        <v>5511</v>
      </c>
      <c r="F17" s="128">
        <v>6077</v>
      </c>
      <c r="G17" s="97"/>
      <c r="H17" s="107"/>
    </row>
    <row r="18" spans="1:13" s="96" customFormat="1" ht="19.5" customHeight="1" x14ac:dyDescent="0.15">
      <c r="A18" s="143" t="s">
        <v>233</v>
      </c>
      <c r="B18" s="144"/>
      <c r="C18" s="121">
        <v>9153</v>
      </c>
      <c r="D18" s="120">
        <v>18583</v>
      </c>
      <c r="E18" s="127">
        <v>8864</v>
      </c>
      <c r="F18" s="128">
        <v>9719</v>
      </c>
      <c r="G18" s="108"/>
      <c r="H18" s="107"/>
      <c r="M18" s="109"/>
    </row>
    <row r="19" spans="1:13" s="96" customFormat="1" ht="19.5" customHeight="1" x14ac:dyDescent="0.15">
      <c r="A19" s="143" t="s">
        <v>234</v>
      </c>
      <c r="B19" s="144"/>
      <c r="C19" s="121">
        <v>3345</v>
      </c>
      <c r="D19" s="120">
        <v>6730</v>
      </c>
      <c r="E19" s="127">
        <v>3165</v>
      </c>
      <c r="F19" s="128">
        <v>3565</v>
      </c>
      <c r="G19" s="108"/>
      <c r="H19" s="151"/>
      <c r="I19" s="151"/>
      <c r="J19" s="151"/>
      <c r="K19" s="151"/>
      <c r="L19" s="151"/>
    </row>
    <row r="20" spans="1:13" s="96" customFormat="1" ht="19.5" customHeight="1" x14ac:dyDescent="0.15">
      <c r="A20" s="143" t="s">
        <v>236</v>
      </c>
      <c r="B20" s="144"/>
      <c r="C20" s="121">
        <v>1805</v>
      </c>
      <c r="D20" s="120">
        <v>3651</v>
      </c>
      <c r="E20" s="127">
        <v>1748</v>
      </c>
      <c r="F20" s="128">
        <v>1903</v>
      </c>
      <c r="G20" s="108"/>
      <c r="H20" s="151"/>
      <c r="I20" s="151"/>
      <c r="J20" s="151"/>
      <c r="K20" s="151"/>
      <c r="L20" s="151"/>
    </row>
    <row r="21" spans="1:13" s="96" customFormat="1" ht="19.5" customHeight="1" x14ac:dyDescent="0.15">
      <c r="A21" s="143" t="s">
        <v>238</v>
      </c>
      <c r="B21" s="144"/>
      <c r="C21" s="121">
        <v>5494</v>
      </c>
      <c r="D21" s="120">
        <v>11056</v>
      </c>
      <c r="E21" s="127">
        <v>5174</v>
      </c>
      <c r="F21" s="128">
        <v>5882</v>
      </c>
      <c r="G21" s="108"/>
      <c r="H21" s="107"/>
      <c r="M21" s="140"/>
    </row>
    <row r="22" spans="1:13" s="96" customFormat="1" ht="19.5" customHeight="1" thickBot="1" x14ac:dyDescent="0.2">
      <c r="A22" s="143" t="s">
        <v>239</v>
      </c>
      <c r="B22" s="144"/>
      <c r="C22" s="122">
        <v>73</v>
      </c>
      <c r="D22" s="120">
        <v>109</v>
      </c>
      <c r="E22" s="129">
        <v>54</v>
      </c>
      <c r="F22" s="130">
        <v>55</v>
      </c>
      <c r="G22" s="108"/>
      <c r="H22" s="107"/>
      <c r="M22" s="140"/>
    </row>
    <row r="23" spans="1:13" s="96" customFormat="1" ht="19.5" customHeight="1" thickBot="1" x14ac:dyDescent="0.2">
      <c r="A23" s="145" t="s">
        <v>240</v>
      </c>
      <c r="B23" s="146"/>
      <c r="C23" s="123">
        <f>SUM(C5:C11,C13:C15,C17:C22)</f>
        <v>57657</v>
      </c>
      <c r="D23" s="138">
        <f>SUM(D5:D11,D13:D15,D17:D22)</f>
        <v>114356</v>
      </c>
      <c r="E23" s="138">
        <f>SUM(E5:E11,E13:E15,E17:E22)</f>
        <v>55187</v>
      </c>
      <c r="F23" s="139">
        <f>SUM(F5:F11,F13:F15,F17:F22)</f>
        <v>59169</v>
      </c>
      <c r="G23" s="110"/>
      <c r="H23" s="107"/>
    </row>
    <row r="24" spans="1:13" s="96" customFormat="1" ht="19.5" customHeight="1" x14ac:dyDescent="0.15">
      <c r="A24" s="111"/>
      <c r="B24" s="111"/>
      <c r="C24" s="82"/>
      <c r="D24" s="112"/>
      <c r="E24" s="113"/>
      <c r="F24" s="113"/>
      <c r="G24" s="110"/>
      <c r="H24" s="107"/>
    </row>
    <row r="25" spans="1:13" s="85" customFormat="1" ht="24.75" customHeight="1" x14ac:dyDescent="0.15">
      <c r="A25" s="114"/>
      <c r="B25" s="114"/>
      <c r="C25" s="79"/>
      <c r="E25" s="95"/>
      <c r="F25" s="95"/>
      <c r="G25" s="115"/>
      <c r="H25" s="114"/>
      <c r="M25" s="96"/>
    </row>
    <row r="26" spans="1:13" s="85" customFormat="1" ht="24.75" customHeight="1" x14ac:dyDescent="0.15">
      <c r="A26" s="114"/>
      <c r="B26" s="114"/>
      <c r="C26" s="79"/>
      <c r="E26" s="95"/>
      <c r="F26" s="95"/>
      <c r="G26" s="115"/>
      <c r="H26" s="114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6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workbookViewId="0">
      <selection sqref="A1:F1"/>
    </sheetView>
  </sheetViews>
  <sheetFormatPr defaultColWidth="9"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7" customWidth="1"/>
    <col min="7" max="7" width="9" style="118"/>
    <col min="8" max="8" width="15.5" style="107" bestFit="1" customWidth="1"/>
    <col min="9" max="13" width="10.625" style="118" customWidth="1"/>
    <col min="14" max="16384" width="9" style="118"/>
  </cols>
  <sheetData>
    <row r="1" spans="1:13" s="85" customFormat="1" ht="21.75" customHeight="1" x14ac:dyDescent="0.15">
      <c r="A1" s="152" t="s">
        <v>5</v>
      </c>
      <c r="B1" s="152"/>
      <c r="C1" s="152"/>
      <c r="D1" s="152"/>
      <c r="E1" s="152"/>
      <c r="F1" s="152"/>
      <c r="G1" s="84"/>
      <c r="H1" s="153" t="s">
        <v>6</v>
      </c>
      <c r="I1" s="153"/>
      <c r="J1" s="153"/>
      <c r="K1" s="153"/>
      <c r="L1" s="153"/>
    </row>
    <row r="2" spans="1:13" s="85" customFormat="1" ht="24.95" customHeight="1" x14ac:dyDescent="0.15">
      <c r="A2" s="86"/>
      <c r="B2" s="86"/>
      <c r="C2" s="154" t="s">
        <v>244</v>
      </c>
      <c r="D2" s="154"/>
      <c r="E2" s="154"/>
      <c r="F2" s="154"/>
      <c r="G2" s="84"/>
      <c r="H2" s="86"/>
      <c r="I2" s="154" t="s">
        <v>244</v>
      </c>
      <c r="J2" s="154"/>
      <c r="K2" s="154"/>
      <c r="L2" s="154"/>
    </row>
    <row r="3" spans="1:13" s="85" customFormat="1" ht="15" customHeight="1" thickBot="1" x14ac:dyDescent="0.2">
      <c r="A3" s="86"/>
      <c r="B3" s="86"/>
      <c r="C3" s="124"/>
      <c r="D3" s="124"/>
      <c r="E3" s="155"/>
      <c r="F3" s="156"/>
      <c r="G3" s="84"/>
      <c r="H3" s="86"/>
      <c r="I3" s="124"/>
      <c r="J3" s="124"/>
      <c r="K3" s="124"/>
      <c r="L3" s="124"/>
    </row>
    <row r="4" spans="1:13" s="96" customFormat="1" ht="19.5" customHeight="1" thickBot="1" x14ac:dyDescent="0.2">
      <c r="A4" s="157" t="s">
        <v>219</v>
      </c>
      <c r="B4" s="158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9" t="s">
        <v>221</v>
      </c>
      <c r="B5" s="160"/>
      <c r="C5" s="119">
        <v>2192</v>
      </c>
      <c r="D5" s="120">
        <v>4049</v>
      </c>
      <c r="E5" s="125">
        <v>1917</v>
      </c>
      <c r="F5" s="126">
        <v>2132</v>
      </c>
      <c r="G5" s="97"/>
      <c r="H5" s="98" t="s">
        <v>222</v>
      </c>
      <c r="I5" s="125">
        <v>5008</v>
      </c>
      <c r="J5" s="99">
        <v>8817</v>
      </c>
      <c r="K5" s="125">
        <v>4342</v>
      </c>
      <c r="L5" s="126">
        <v>4475</v>
      </c>
      <c r="M5" s="95"/>
    </row>
    <row r="6" spans="1:13" s="96" customFormat="1" ht="19.5" customHeight="1" x14ac:dyDescent="0.15">
      <c r="A6" s="143" t="s">
        <v>223</v>
      </c>
      <c r="B6" s="144"/>
      <c r="C6" s="121">
        <v>2600</v>
      </c>
      <c r="D6" s="120">
        <v>4520</v>
      </c>
      <c r="E6" s="127">
        <v>2219</v>
      </c>
      <c r="F6" s="128">
        <v>2301</v>
      </c>
      <c r="G6" s="97"/>
      <c r="H6" s="100" t="s">
        <v>224</v>
      </c>
      <c r="I6" s="127">
        <v>7920</v>
      </c>
      <c r="J6" s="99">
        <v>16193</v>
      </c>
      <c r="K6" s="127">
        <v>7940</v>
      </c>
      <c r="L6" s="128">
        <v>8253</v>
      </c>
      <c r="M6" s="101"/>
    </row>
    <row r="7" spans="1:13" s="96" customFormat="1" ht="19.5" customHeight="1" x14ac:dyDescent="0.15">
      <c r="A7" s="143" t="s">
        <v>11</v>
      </c>
      <c r="B7" s="144"/>
      <c r="C7" s="121">
        <v>5621</v>
      </c>
      <c r="D7" s="120">
        <v>11064</v>
      </c>
      <c r="E7" s="127">
        <v>5517</v>
      </c>
      <c r="F7" s="128">
        <v>5547</v>
      </c>
      <c r="G7" s="97"/>
      <c r="H7" s="100" t="s">
        <v>225</v>
      </c>
      <c r="I7" s="127">
        <v>6123</v>
      </c>
      <c r="J7" s="99">
        <v>12029</v>
      </c>
      <c r="K7" s="127">
        <v>5829</v>
      </c>
      <c r="L7" s="128">
        <v>6200</v>
      </c>
      <c r="M7" s="101"/>
    </row>
    <row r="8" spans="1:13" s="96" customFormat="1" ht="19.5" customHeight="1" x14ac:dyDescent="0.15">
      <c r="A8" s="143" t="s">
        <v>226</v>
      </c>
      <c r="B8" s="144"/>
      <c r="C8" s="121">
        <v>2929</v>
      </c>
      <c r="D8" s="120">
        <v>6158</v>
      </c>
      <c r="E8" s="127">
        <v>3014</v>
      </c>
      <c r="F8" s="128">
        <v>3144</v>
      </c>
      <c r="G8" s="97"/>
      <c r="H8" s="100" t="s">
        <v>227</v>
      </c>
      <c r="I8" s="127">
        <v>3135</v>
      </c>
      <c r="J8" s="99">
        <v>6117</v>
      </c>
      <c r="K8" s="127">
        <v>3063</v>
      </c>
      <c r="L8" s="128">
        <v>3054</v>
      </c>
      <c r="M8" s="101"/>
    </row>
    <row r="9" spans="1:13" s="96" customFormat="1" ht="19.5" customHeight="1" x14ac:dyDescent="0.15">
      <c r="A9" s="143" t="s">
        <v>228</v>
      </c>
      <c r="B9" s="144"/>
      <c r="C9" s="121">
        <v>5448</v>
      </c>
      <c r="D9" s="120">
        <v>10740</v>
      </c>
      <c r="E9" s="127">
        <v>5199</v>
      </c>
      <c r="F9" s="128">
        <v>5541</v>
      </c>
      <c r="G9" s="97"/>
      <c r="H9" s="100" t="s">
        <v>229</v>
      </c>
      <c r="I9" s="127">
        <v>9471</v>
      </c>
      <c r="J9" s="99">
        <v>19291</v>
      </c>
      <c r="K9" s="127">
        <v>9425</v>
      </c>
      <c r="L9" s="128">
        <v>9866</v>
      </c>
      <c r="M9" s="101"/>
    </row>
    <row r="10" spans="1:13" s="96" customFormat="1" ht="19.5" customHeight="1" x14ac:dyDescent="0.15">
      <c r="A10" s="149" t="s">
        <v>230</v>
      </c>
      <c r="B10" s="150"/>
      <c r="C10" s="121">
        <v>1669</v>
      </c>
      <c r="D10" s="120">
        <v>3465</v>
      </c>
      <c r="E10" s="127">
        <v>1674</v>
      </c>
      <c r="F10" s="128">
        <v>1791</v>
      </c>
      <c r="G10" s="97"/>
      <c r="H10" s="100" t="s">
        <v>231</v>
      </c>
      <c r="I10" s="127">
        <v>6049</v>
      </c>
      <c r="J10" s="99">
        <v>11582</v>
      </c>
      <c r="K10" s="127">
        <v>5502</v>
      </c>
      <c r="L10" s="128">
        <v>6080</v>
      </c>
      <c r="M10" s="101"/>
    </row>
    <row r="11" spans="1:13" s="96" customFormat="1" ht="19.5" customHeight="1" x14ac:dyDescent="0.15">
      <c r="A11" s="147" t="s">
        <v>232</v>
      </c>
      <c r="B11" s="148"/>
      <c r="C11" s="121">
        <v>2721</v>
      </c>
      <c r="D11" s="120">
        <v>5336</v>
      </c>
      <c r="E11" s="127">
        <v>2678</v>
      </c>
      <c r="F11" s="128">
        <v>2658</v>
      </c>
      <c r="G11" s="97"/>
      <c r="H11" s="100" t="s">
        <v>233</v>
      </c>
      <c r="I11" s="127">
        <v>9168</v>
      </c>
      <c r="J11" s="99">
        <v>18570</v>
      </c>
      <c r="K11" s="127">
        <v>8857</v>
      </c>
      <c r="L11" s="128">
        <v>9713</v>
      </c>
      <c r="M11" s="101"/>
    </row>
    <row r="12" spans="1:13" s="96" customFormat="1" ht="19.5" customHeight="1" x14ac:dyDescent="0.15">
      <c r="A12" s="131"/>
      <c r="B12" s="132" t="s">
        <v>217</v>
      </c>
      <c r="C12" s="121">
        <v>863</v>
      </c>
      <c r="D12" s="120">
        <v>1456</v>
      </c>
      <c r="E12" s="127">
        <v>685</v>
      </c>
      <c r="F12" s="128">
        <v>771</v>
      </c>
      <c r="G12" s="97"/>
      <c r="H12" s="100" t="s">
        <v>234</v>
      </c>
      <c r="I12" s="127">
        <v>3321</v>
      </c>
      <c r="J12" s="99">
        <v>6682</v>
      </c>
      <c r="K12" s="127">
        <v>3149</v>
      </c>
      <c r="L12" s="128">
        <v>3533</v>
      </c>
      <c r="M12" s="101"/>
    </row>
    <row r="13" spans="1:13" s="96" customFormat="1" ht="19.5" customHeight="1" x14ac:dyDescent="0.15">
      <c r="A13" s="143" t="s">
        <v>235</v>
      </c>
      <c r="B13" s="144"/>
      <c r="C13" s="121">
        <v>1871</v>
      </c>
      <c r="D13" s="120">
        <v>3938</v>
      </c>
      <c r="E13" s="127">
        <v>1890</v>
      </c>
      <c r="F13" s="128">
        <v>2048</v>
      </c>
      <c r="G13" s="97"/>
      <c r="H13" s="100" t="s">
        <v>236</v>
      </c>
      <c r="I13" s="127">
        <v>1792</v>
      </c>
      <c r="J13" s="99">
        <v>3623</v>
      </c>
      <c r="K13" s="127">
        <v>1738</v>
      </c>
      <c r="L13" s="128">
        <v>1885</v>
      </c>
      <c r="M13" s="101"/>
    </row>
    <row r="14" spans="1:13" s="96" customFormat="1" ht="19.5" customHeight="1" x14ac:dyDescent="0.15">
      <c r="A14" s="143" t="s">
        <v>237</v>
      </c>
      <c r="B14" s="144"/>
      <c r="C14" s="121">
        <v>4565</v>
      </c>
      <c r="D14" s="120">
        <v>9521</v>
      </c>
      <c r="E14" s="127">
        <v>4637</v>
      </c>
      <c r="F14" s="128">
        <v>4884</v>
      </c>
      <c r="G14" s="97"/>
      <c r="H14" s="100" t="s">
        <v>238</v>
      </c>
      <c r="I14" s="127">
        <v>5492</v>
      </c>
      <c r="J14" s="99">
        <v>11059</v>
      </c>
      <c r="K14" s="127">
        <v>5161</v>
      </c>
      <c r="L14" s="128">
        <v>5898</v>
      </c>
      <c r="M14" s="101"/>
    </row>
    <row r="15" spans="1:13" s="96" customFormat="1" ht="19.5" customHeight="1" thickBot="1" x14ac:dyDescent="0.2">
      <c r="A15" s="147" t="s">
        <v>13</v>
      </c>
      <c r="B15" s="148"/>
      <c r="C15" s="133">
        <v>2041</v>
      </c>
      <c r="D15" s="134">
        <v>3656</v>
      </c>
      <c r="E15" s="135">
        <v>1854</v>
      </c>
      <c r="F15" s="136">
        <v>1802</v>
      </c>
      <c r="G15" s="97"/>
      <c r="H15" s="102" t="s">
        <v>239</v>
      </c>
      <c r="I15" s="129">
        <v>71</v>
      </c>
      <c r="J15" s="99">
        <v>107</v>
      </c>
      <c r="K15" s="129">
        <v>52</v>
      </c>
      <c r="L15" s="130">
        <v>55</v>
      </c>
      <c r="M15" s="101"/>
    </row>
    <row r="16" spans="1:13" s="96" customFormat="1" ht="19.5" customHeight="1" thickBot="1" x14ac:dyDescent="0.2">
      <c r="A16" s="131"/>
      <c r="B16" s="132" t="s">
        <v>218</v>
      </c>
      <c r="C16" s="137">
        <v>105</v>
      </c>
      <c r="D16" s="134">
        <v>143</v>
      </c>
      <c r="E16" s="135">
        <v>76</v>
      </c>
      <c r="F16" s="136">
        <v>67</v>
      </c>
      <c r="G16" s="97"/>
      <c r="H16" s="103" t="s">
        <v>240</v>
      </c>
      <c r="I16" s="104">
        <f>SUM(I5:I15)</f>
        <v>57550</v>
      </c>
      <c r="J16" s="105">
        <f>SUM(J5:J15)</f>
        <v>114070</v>
      </c>
      <c r="K16" s="104">
        <f>SUM(K5:K15)</f>
        <v>55058</v>
      </c>
      <c r="L16" s="106">
        <f>SUM(L5:L15)</f>
        <v>59012</v>
      </c>
    </row>
    <row r="17" spans="1:13" s="96" customFormat="1" ht="19.5" customHeight="1" x14ac:dyDescent="0.15">
      <c r="A17" s="143" t="s">
        <v>231</v>
      </c>
      <c r="B17" s="144"/>
      <c r="C17" s="121">
        <v>6049</v>
      </c>
      <c r="D17" s="120">
        <v>11582</v>
      </c>
      <c r="E17" s="127">
        <v>5502</v>
      </c>
      <c r="F17" s="128">
        <v>6080</v>
      </c>
      <c r="G17" s="97"/>
      <c r="H17" s="107"/>
    </row>
    <row r="18" spans="1:13" s="96" customFormat="1" ht="19.5" customHeight="1" x14ac:dyDescent="0.15">
      <c r="A18" s="143" t="s">
        <v>233</v>
      </c>
      <c r="B18" s="144"/>
      <c r="C18" s="121">
        <v>9168</v>
      </c>
      <c r="D18" s="120">
        <v>18570</v>
      </c>
      <c r="E18" s="127">
        <v>8857</v>
      </c>
      <c r="F18" s="128">
        <v>9713</v>
      </c>
      <c r="G18" s="108"/>
      <c r="H18" s="107"/>
      <c r="M18" s="109"/>
    </row>
    <row r="19" spans="1:13" s="96" customFormat="1" ht="19.5" customHeight="1" x14ac:dyDescent="0.15">
      <c r="A19" s="143" t="s">
        <v>234</v>
      </c>
      <c r="B19" s="144"/>
      <c r="C19" s="121">
        <v>3321</v>
      </c>
      <c r="D19" s="120">
        <v>6682</v>
      </c>
      <c r="E19" s="127">
        <v>3149</v>
      </c>
      <c r="F19" s="128">
        <v>3533</v>
      </c>
      <c r="G19" s="108"/>
      <c r="H19" s="151"/>
      <c r="I19" s="151"/>
      <c r="J19" s="151"/>
      <c r="K19" s="151"/>
      <c r="L19" s="151"/>
    </row>
    <row r="20" spans="1:13" s="96" customFormat="1" ht="19.5" customHeight="1" x14ac:dyDescent="0.15">
      <c r="A20" s="143" t="s">
        <v>236</v>
      </c>
      <c r="B20" s="144"/>
      <c r="C20" s="121">
        <v>1792</v>
      </c>
      <c r="D20" s="120">
        <v>3623</v>
      </c>
      <c r="E20" s="127">
        <v>1738</v>
      </c>
      <c r="F20" s="128">
        <v>1885</v>
      </c>
      <c r="G20" s="108"/>
      <c r="H20" s="151"/>
      <c r="I20" s="151"/>
      <c r="J20" s="151"/>
      <c r="K20" s="151"/>
      <c r="L20" s="151"/>
    </row>
    <row r="21" spans="1:13" s="96" customFormat="1" ht="19.5" customHeight="1" x14ac:dyDescent="0.15">
      <c r="A21" s="143" t="s">
        <v>238</v>
      </c>
      <c r="B21" s="144"/>
      <c r="C21" s="121">
        <v>5492</v>
      </c>
      <c r="D21" s="120">
        <v>11059</v>
      </c>
      <c r="E21" s="127">
        <v>5161</v>
      </c>
      <c r="F21" s="128">
        <v>5898</v>
      </c>
      <c r="G21" s="108"/>
      <c r="H21" s="107"/>
      <c r="M21" s="140"/>
    </row>
    <row r="22" spans="1:13" s="96" customFormat="1" ht="19.5" customHeight="1" thickBot="1" x14ac:dyDescent="0.2">
      <c r="A22" s="143" t="s">
        <v>239</v>
      </c>
      <c r="B22" s="144"/>
      <c r="C22" s="122">
        <v>71</v>
      </c>
      <c r="D22" s="120">
        <v>107</v>
      </c>
      <c r="E22" s="129">
        <v>52</v>
      </c>
      <c r="F22" s="130">
        <v>55</v>
      </c>
      <c r="G22" s="108"/>
      <c r="H22" s="107"/>
      <c r="M22" s="140"/>
    </row>
    <row r="23" spans="1:13" s="96" customFormat="1" ht="19.5" customHeight="1" thickBot="1" x14ac:dyDescent="0.2">
      <c r="A23" s="145" t="s">
        <v>240</v>
      </c>
      <c r="B23" s="146"/>
      <c r="C23" s="123">
        <f>SUM(C5:C11,C13:C15,C17:C22)</f>
        <v>57550</v>
      </c>
      <c r="D23" s="138">
        <f>SUM(D5:D11,D13:D15,D17:D22)</f>
        <v>114070</v>
      </c>
      <c r="E23" s="138">
        <f>SUM(E5:E11,E13:E15,E17:E22)</f>
        <v>55058</v>
      </c>
      <c r="F23" s="139">
        <f>SUM(F5:F11,F13:F15,F17:F22)</f>
        <v>59012</v>
      </c>
      <c r="G23" s="110"/>
      <c r="H23" s="107"/>
    </row>
    <row r="24" spans="1:13" s="96" customFormat="1" ht="19.5" customHeight="1" x14ac:dyDescent="0.15">
      <c r="A24" s="111"/>
      <c r="B24" s="111"/>
      <c r="C24" s="82"/>
      <c r="D24" s="112"/>
      <c r="E24" s="113"/>
      <c r="F24" s="113"/>
      <c r="G24" s="110"/>
      <c r="H24" s="107"/>
    </row>
    <row r="25" spans="1:13" s="85" customFormat="1" ht="24.75" customHeight="1" x14ac:dyDescent="0.15">
      <c r="A25" s="114"/>
      <c r="B25" s="114"/>
      <c r="C25" s="79"/>
      <c r="E25" s="95"/>
      <c r="F25" s="95"/>
      <c r="G25" s="115"/>
      <c r="H25" s="114"/>
      <c r="M25" s="96"/>
    </row>
    <row r="26" spans="1:13" s="85" customFormat="1" ht="24.75" customHeight="1" x14ac:dyDescent="0.15">
      <c r="A26" s="114"/>
      <c r="B26" s="114"/>
      <c r="C26" s="79"/>
      <c r="E26" s="95"/>
      <c r="F26" s="95"/>
      <c r="G26" s="115"/>
      <c r="H26" s="114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6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HP用町丁別</vt:lpstr>
      <vt:lpstr>3月末</vt:lpstr>
      <vt:lpstr>6月末</vt:lpstr>
      <vt:lpstr>9月末</vt:lpstr>
      <vt:lpstr>12月末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Windows ユーザー</cp:lastModifiedBy>
  <cp:lastPrinted>2018-04-10T04:11:53Z</cp:lastPrinted>
  <dcterms:created xsi:type="dcterms:W3CDTF">2004-07-04T23:54:58Z</dcterms:created>
  <dcterms:modified xsi:type="dcterms:W3CDTF">2024-01-18T05:09:47Z</dcterms:modified>
</cp:coreProperties>
</file>