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33\user\a12559\デスクトップ\HP\健全化\"/>
    </mc:Choice>
  </mc:AlternateContent>
  <workbookProtection workbookPassword="A1DB" lockStructure="1"/>
  <bookViews>
    <workbookView xWindow="0" yWindow="0" windowWidth="23040" windowHeight="8976" tabRatio="87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AE9CE8D7_E4A1_4F28_9E3C_C241A780C2EF_.wvu.Cols" localSheetId="2" hidden="1">'各会計、関係団体の財政状況及び健全化判断比率'!$EB:$IV</definedName>
    <definedName name="Z_AE9CE8D7_E4A1_4F28_9E3C_C241A780C2EF_.wvu.Cols" localSheetId="4" hidden="1">'経常経費分析表（経常収支比率の分析）'!$AI:$IV</definedName>
    <definedName name="Z_AE9CE8D7_E4A1_4F28_9E3C_C241A780C2EF_.wvu.Cols" localSheetId="5" hidden="1">'経常経費分析表（人件費・公債費・普通建設事業費の分析）'!$Q:$IV</definedName>
    <definedName name="Z_AE9CE8D7_E4A1_4F28_9E3C_C241A780C2EF_.wvu.Cols" localSheetId="3" hidden="1">財政比較分析表!$AK:$IV</definedName>
    <definedName name="Z_AE9CE8D7_E4A1_4F28_9E3C_C241A780C2EF_.wvu.Cols" localSheetId="8" hidden="1">'実質公債費比率（分子）の構造'!$V:$IV</definedName>
    <definedName name="Z_AE9CE8D7_E4A1_4F28_9E3C_C241A780C2EF_.wvu.Cols" localSheetId="6" hidden="1">実質収支比率等に係る経年分析!$Q:$IV</definedName>
    <definedName name="Z_AE9CE8D7_E4A1_4F28_9E3C_C241A780C2EF_.wvu.Cols" localSheetId="9" hidden="1">'将来負担比率（分子）の構造'!$T:$IV</definedName>
    <definedName name="Z_AE9CE8D7_E4A1_4F28_9E3C_C241A780C2EF_.wvu.Cols" localSheetId="0" hidden="1">総括表!$DP:$IV</definedName>
    <definedName name="Z_AE9CE8D7_E4A1_4F28_9E3C_C241A780C2EF_.wvu.Cols" localSheetId="1" hidden="1">普通会計の状況!$EN:$IV</definedName>
    <definedName name="Z_AE9CE8D7_E4A1_4F28_9E3C_C241A780C2EF_.wvu.Cols" localSheetId="7" hidden="1">連結実質赤字比率に係る赤字・黒字の構成分析!$Q:$IV</definedName>
    <definedName name="Z_AE9CE8D7_E4A1_4F28_9E3C_C241A780C2EF_.wvu.Rows" localSheetId="2" hidden="1">'各会計、関係団体の財政状況及び健全化判断比率'!$135:$65536,'各会計、関係団体の財政状況及び健全化判断比率'!$89:$101</definedName>
    <definedName name="Z_AE9CE8D7_E4A1_4F28_9E3C_C241A780C2EF_.wvu.Rows" localSheetId="4" hidden="1">'経常経費分析表（経常収支比率の分析）'!$103:$65536,'経常経費分析表（経常収支比率の分析）'!$89:$102</definedName>
    <definedName name="Z_AE9CE8D7_E4A1_4F28_9E3C_C241A780C2EF_.wvu.Rows" localSheetId="5" hidden="1">'経常経費分析表（人件費・公債費・普通建設事業費の分析）'!$75:$65536,'経常経費分析表（人件費・公債費・普通建設事業費の分析）'!$67:$74</definedName>
    <definedName name="Z_AE9CE8D7_E4A1_4F28_9E3C_C241A780C2EF_.wvu.Rows" localSheetId="3" hidden="1">財政比較分析表!$111:$65536,財政比較分析表!$98:$110</definedName>
    <definedName name="Z_AE9CE8D7_E4A1_4F28_9E3C_C241A780C2EF_.wvu.Rows" localSheetId="8" hidden="1">'実質公債費比率（分子）の構造'!$57:$65536</definedName>
    <definedName name="Z_AE9CE8D7_E4A1_4F28_9E3C_C241A780C2EF_.wvu.Rows" localSheetId="6" hidden="1">実質収支比率等に係る経年分析!$54:$65536,実質収支比率等に係る経年分析!$51:$53</definedName>
    <definedName name="Z_AE9CE8D7_E4A1_4F28_9E3C_C241A780C2EF_.wvu.Rows" localSheetId="9" hidden="1">'将来負担比率（分子）の構造'!$86:$65536,'将来負担比率（分子）の構造'!$55:$85</definedName>
    <definedName name="Z_AE9CE8D7_E4A1_4F28_9E3C_C241A780C2EF_.wvu.Rows" localSheetId="0" hidden="1">総括表!$57:$65536</definedName>
    <definedName name="Z_AE9CE8D7_E4A1_4F28_9E3C_C241A780C2EF_.wvu.Rows" localSheetId="1" hidden="1">普通会計の状況!$50:$65536</definedName>
    <definedName name="Z_AE9CE8D7_E4A1_4F28_9E3C_C241A780C2EF_.wvu.Rows" localSheetId="7" hidden="1">連結実質赤字比率に係る赤字・黒字の構成分析!$46:$65536</definedName>
  </definedNames>
  <calcPr calcId="162913"/>
  <customWorkbookViews>
    <customWorkbookView name="Windows ユーザー - 個人用ビュー" guid="{AE9CE8D7-E4A1-4F28-9E3C-C241A780C2EF}" mergeInterval="0" personalView="1" maximized="1" xWindow="1" yWindow="1" windowWidth="1916" windowHeight="853" tabRatio="878" activeSheetId="3"/>
  </customWorkbookViews>
</workbook>
</file>

<file path=xl/calcChain.xml><?xml version="1.0" encoding="utf-8"?>
<calcChain xmlns="http://schemas.openxmlformats.org/spreadsheetml/2006/main">
  <c r="B18" i="11" l="1"/>
  <c r="C18" i="11"/>
  <c r="D18" i="11"/>
  <c r="E18" i="11"/>
  <c r="F18" i="11"/>
  <c r="B19" i="11"/>
  <c r="C19" i="11"/>
  <c r="D19" i="11"/>
  <c r="E19" i="11"/>
  <c r="F19" i="11"/>
  <c r="B20" i="11"/>
  <c r="C20" i="11"/>
  <c r="D20" i="11"/>
  <c r="E20" i="11"/>
  <c r="F20" i="11"/>
  <c r="B21" i="11"/>
  <c r="C21" i="11"/>
  <c r="D21" i="11"/>
  <c r="E21" i="11"/>
  <c r="F21" i="11"/>
  <c r="B25" i="11"/>
  <c r="D25" i="11"/>
  <c r="F25" i="11"/>
  <c r="H25" i="11"/>
  <c r="J25" i="11"/>
  <c r="A27" i="11"/>
  <c r="B27" i="11"/>
  <c r="C27" i="11"/>
  <c r="D27" i="11"/>
  <c r="E27" i="11"/>
  <c r="F27" i="11"/>
  <c r="G27" i="11"/>
  <c r="H27" i="11"/>
  <c r="I27" i="11"/>
  <c r="J27" i="11"/>
  <c r="K27" i="11"/>
  <c r="A28" i="11"/>
  <c r="B28" i="11"/>
  <c r="C28" i="11"/>
  <c r="D28" i="11"/>
  <c r="E28" i="11"/>
  <c r="F28" i="11"/>
  <c r="G28" i="11"/>
  <c r="H28" i="11"/>
  <c r="I28" i="11"/>
  <c r="J28" i="11"/>
  <c r="K28" i="11"/>
  <c r="A29" i="11"/>
  <c r="B29" i="11"/>
  <c r="C29" i="11"/>
  <c r="D29" i="11"/>
  <c r="E29" i="11"/>
  <c r="F29" i="11"/>
  <c r="G29" i="11"/>
  <c r="H29" i="11"/>
  <c r="I29" i="11"/>
  <c r="J29" i="11"/>
  <c r="K29" i="11"/>
  <c r="A30" i="11"/>
  <c r="B30" i="11"/>
  <c r="C30" i="11"/>
  <c r="D30" i="11"/>
  <c r="E30" i="11"/>
  <c r="F30" i="11"/>
  <c r="G30" i="11"/>
  <c r="H30" i="11"/>
  <c r="I30" i="11"/>
  <c r="J30" i="11"/>
  <c r="K30" i="11"/>
  <c r="A31" i="11"/>
  <c r="B31" i="11"/>
  <c r="C31" i="11"/>
  <c r="D31" i="11"/>
  <c r="E31" i="11"/>
  <c r="F31" i="11"/>
  <c r="G31" i="11"/>
  <c r="H31" i="11"/>
  <c r="I31" i="11"/>
  <c r="J31" i="11"/>
  <c r="K31" i="11"/>
  <c r="A32" i="11"/>
  <c r="B32" i="11"/>
  <c r="C32" i="11"/>
  <c r="D32" i="11"/>
  <c r="E32" i="11"/>
  <c r="F32" i="11"/>
  <c r="G32" i="11"/>
  <c r="H32" i="11"/>
  <c r="I32" i="11"/>
  <c r="J32" i="11"/>
  <c r="K32" i="11"/>
  <c r="A33" i="11"/>
  <c r="B33" i="11"/>
  <c r="C33" i="11"/>
  <c r="D33" i="11"/>
  <c r="E33" i="11"/>
  <c r="F33" i="11"/>
  <c r="G33" i="11"/>
  <c r="H33" i="11"/>
  <c r="I33" i="11"/>
  <c r="J33" i="11"/>
  <c r="K33" i="11"/>
  <c r="A34" i="11"/>
  <c r="B34" i="11"/>
  <c r="C34" i="11"/>
  <c r="D34" i="11"/>
  <c r="E34" i="11"/>
  <c r="F34" i="11"/>
  <c r="G34" i="11"/>
  <c r="H34" i="11"/>
  <c r="I34" i="11"/>
  <c r="J34" i="11"/>
  <c r="K34" i="11"/>
  <c r="A35" i="11"/>
  <c r="B35" i="11"/>
  <c r="C35" i="11"/>
  <c r="D35" i="11"/>
  <c r="E35" i="11"/>
  <c r="F35" i="11"/>
  <c r="G35" i="11"/>
  <c r="H35" i="11"/>
  <c r="I35" i="11"/>
  <c r="J35" i="11"/>
  <c r="K35" i="11"/>
  <c r="A36" i="11"/>
  <c r="B36" i="11"/>
  <c r="C36" i="11"/>
  <c r="D36" i="11"/>
  <c r="E36" i="11"/>
  <c r="F36" i="11"/>
  <c r="G36" i="11"/>
  <c r="H36" i="11"/>
  <c r="I36" i="11"/>
  <c r="J36" i="11"/>
  <c r="K36" i="11"/>
  <c r="B40" i="11"/>
  <c r="E40" i="11"/>
  <c r="H40" i="11"/>
  <c r="K40" i="11"/>
  <c r="N40" i="11"/>
  <c r="D42" i="11"/>
  <c r="G42" i="11"/>
  <c r="J42" i="11"/>
  <c r="M42" i="11"/>
  <c r="P42" i="11"/>
  <c r="B43" i="11"/>
  <c r="E43" i="11"/>
  <c r="H43" i="11"/>
  <c r="K43" i="11"/>
  <c r="N43" i="11"/>
  <c r="B44" i="11"/>
  <c r="E44" i="11"/>
  <c r="H44" i="11"/>
  <c r="K44" i="11"/>
  <c r="N44" i="11"/>
  <c r="B45" i="11"/>
  <c r="E45" i="11"/>
  <c r="H45" i="11"/>
  <c r="K45" i="11"/>
  <c r="N45" i="11"/>
  <c r="B46" i="11"/>
  <c r="E46" i="11"/>
  <c r="H46" i="11"/>
  <c r="K46" i="11"/>
  <c r="N46" i="11"/>
  <c r="B47" i="11"/>
  <c r="E47" i="11"/>
  <c r="H47" i="11"/>
  <c r="K47" i="11"/>
  <c r="N47" i="11"/>
  <c r="B48" i="11"/>
  <c r="E48" i="11"/>
  <c r="H48" i="11"/>
  <c r="K48" i="11"/>
  <c r="N48" i="11"/>
  <c r="B49" i="11"/>
  <c r="E49" i="11"/>
  <c r="H49" i="11"/>
  <c r="K49" i="11"/>
  <c r="N49" i="11"/>
  <c r="B50" i="11"/>
  <c r="C50" i="11"/>
  <c r="D50" i="11"/>
  <c r="E50" i="11"/>
  <c r="F50" i="11"/>
  <c r="G50" i="11"/>
  <c r="H50" i="11"/>
  <c r="I50" i="11"/>
  <c r="J50" i="11"/>
  <c r="K50" i="11"/>
  <c r="L50" i="11"/>
  <c r="M50" i="11"/>
  <c r="N50" i="11"/>
  <c r="O50" i="11"/>
  <c r="P50" i="11"/>
  <c r="B54" i="11"/>
  <c r="E54" i="11"/>
  <c r="H54" i="11"/>
  <c r="K54" i="11"/>
  <c r="N54" i="11"/>
  <c r="D56" i="11"/>
  <c r="G56" i="11"/>
  <c r="J56" i="11"/>
  <c r="M56" i="11"/>
  <c r="P56" i="11"/>
  <c r="D57" i="11"/>
  <c r="G57" i="11"/>
  <c r="J57" i="11"/>
  <c r="M57" i="11"/>
  <c r="P57" i="11"/>
  <c r="D58" i="11"/>
  <c r="G58" i="11"/>
  <c r="J58" i="11"/>
  <c r="M58" i="11"/>
  <c r="P58" i="11"/>
  <c r="B59" i="11"/>
  <c r="E59" i="11"/>
  <c r="H59" i="11"/>
  <c r="K59" i="11"/>
  <c r="N59" i="11"/>
  <c r="B60" i="11"/>
  <c r="E60" i="11"/>
  <c r="H60" i="11"/>
  <c r="K60" i="11"/>
  <c r="N60" i="11"/>
  <c r="B61" i="11"/>
  <c r="E61" i="11"/>
  <c r="H61" i="11"/>
  <c r="K61" i="11"/>
  <c r="N61" i="11"/>
  <c r="B62" i="11"/>
  <c r="E62" i="11"/>
  <c r="H62" i="11"/>
  <c r="K62" i="11"/>
  <c r="N62" i="11"/>
  <c r="B63" i="11"/>
  <c r="E63" i="11"/>
  <c r="H63" i="11"/>
  <c r="K63" i="11"/>
  <c r="N63" i="11"/>
  <c r="B64" i="11"/>
  <c r="E64" i="11"/>
  <c r="H64" i="11"/>
  <c r="K64" i="11"/>
  <c r="N64" i="11"/>
  <c r="B65" i="11"/>
  <c r="E65" i="11"/>
  <c r="H65" i="11"/>
  <c r="K65" i="11"/>
  <c r="N65" i="11"/>
  <c r="B66" i="11"/>
  <c r="E66" i="11"/>
  <c r="H66" i="11"/>
  <c r="K66" i="11"/>
  <c r="N66" i="11"/>
  <c r="B67" i="11"/>
  <c r="C67" i="11"/>
  <c r="D67" i="11"/>
  <c r="E67" i="11"/>
  <c r="F67" i="11"/>
  <c r="G67" i="11"/>
  <c r="H67" i="11"/>
  <c r="I67" i="11"/>
  <c r="J67" i="11"/>
  <c r="K67" i="11"/>
  <c r="L67" i="11"/>
  <c r="M67" i="11"/>
  <c r="N67" i="11"/>
  <c r="O67" i="11"/>
  <c r="P67" i="11"/>
  <c r="E31" i="1"/>
  <c r="C31" i="1" s="1"/>
  <c r="W31" i="1"/>
  <c r="AO31" i="1"/>
  <c r="BG31" i="1"/>
  <c r="BY31" i="1"/>
  <c r="CQ31" i="1"/>
  <c r="DG31" i="1"/>
  <c r="E32" i="1"/>
  <c r="W32" i="1"/>
  <c r="AO32" i="1"/>
  <c r="BG32" i="1"/>
  <c r="BY32" i="1"/>
  <c r="CQ32" i="1"/>
  <c r="DG32" i="1"/>
  <c r="E33" i="1"/>
  <c r="W33" i="1"/>
  <c r="AM33" i="1"/>
  <c r="BG33" i="1"/>
  <c r="BY33" i="1"/>
  <c r="BW33" i="1" s="1"/>
  <c r="CQ33" i="1"/>
  <c r="DG33" i="1"/>
  <c r="E34" i="1"/>
  <c r="C34" i="1" s="1"/>
  <c r="U34" i="1"/>
  <c r="AM34" i="1"/>
  <c r="BG34" i="1"/>
  <c r="BY34" i="1"/>
  <c r="BW34" i="1" s="1"/>
  <c r="CQ34" i="1"/>
  <c r="DG34" i="1"/>
  <c r="E35" i="1"/>
  <c r="C35" i="1" s="1"/>
  <c r="U35" i="1"/>
  <c r="AM35" i="1"/>
  <c r="BE35" i="1"/>
  <c r="BY35" i="1"/>
  <c r="BW35" i="1" s="1"/>
  <c r="CQ35" i="1"/>
  <c r="DG35" i="1"/>
  <c r="E36" i="1"/>
  <c r="C36" i="1"/>
  <c r="U36" i="1"/>
  <c r="AM36" i="1"/>
  <c r="BE36" i="1"/>
  <c r="BY36" i="1"/>
  <c r="BW36" i="1" s="1"/>
  <c r="CQ36" i="1"/>
  <c r="DG36" i="1"/>
  <c r="C37" i="1"/>
  <c r="E37" i="1"/>
  <c r="U37" i="1"/>
  <c r="AM37" i="1"/>
  <c r="BE37" i="1"/>
  <c r="BY37" i="1"/>
  <c r="BW37" i="1" s="1"/>
  <c r="CQ37" i="1"/>
  <c r="CO37" i="1" s="1"/>
  <c r="DG37" i="1"/>
  <c r="C38" i="1"/>
  <c r="E38" i="1"/>
  <c r="U38" i="1"/>
  <c r="AM38" i="1"/>
  <c r="BE38" i="1"/>
  <c r="BY38" i="1"/>
  <c r="BW38" i="1" s="1"/>
  <c r="CQ38" i="1"/>
  <c r="CO38" i="1" s="1"/>
  <c r="DG38" i="1"/>
  <c r="C39" i="1"/>
  <c r="E39" i="1"/>
  <c r="U39" i="1"/>
  <c r="AM39" i="1"/>
  <c r="BE39" i="1"/>
  <c r="BY39" i="1"/>
  <c r="BW39" i="1" s="1"/>
  <c r="CQ39" i="1"/>
  <c r="CO39" i="1" s="1"/>
  <c r="DG39" i="1"/>
  <c r="E40" i="1"/>
  <c r="C40" i="1" s="1"/>
  <c r="U40" i="1"/>
  <c r="AM40" i="1"/>
  <c r="BE40" i="1"/>
  <c r="BY40" i="1"/>
  <c r="BW40" i="1" s="1"/>
  <c r="CQ40" i="1"/>
  <c r="CO40" i="1" s="1"/>
  <c r="DG40" i="1"/>
  <c r="C32" i="1" l="1"/>
  <c r="C33" i="1" s="1"/>
  <c r="U31" i="1" l="1"/>
  <c r="U32" i="1" s="1"/>
  <c r="U33" i="1" s="1"/>
  <c r="AM31" i="1" l="1"/>
  <c r="AM32" i="1" s="1"/>
  <c r="BE31" i="1" l="1"/>
  <c r="BE32" i="1" s="1"/>
  <c r="BE33" i="1" s="1"/>
  <c r="BE34" i="1" s="1"/>
  <c r="BW31" i="1"/>
  <c r="BW32" i="1" s="1"/>
  <c r="CO31" i="1" l="1"/>
  <c r="CO32" i="1" s="1"/>
  <c r="CO33" i="1" s="1"/>
  <c r="CO34" i="1" s="1"/>
  <c r="CO35" i="1" s="1"/>
  <c r="CO36" i="1" s="1"/>
</calcChain>
</file>

<file path=xl/sharedStrings.xml><?xml version="1.0" encoding="utf-8"?>
<sst xmlns="http://schemas.openxmlformats.org/spreadsheetml/2006/main" count="1027" uniqueCount="592">
  <si>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</si>
  <si>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</si>
  <si>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</si>
  <si>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</si>
  <si>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</si>
  <si>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</si>
  <si>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</si>
  <si>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</si>
  <si>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</si>
  <si>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</si>
  <si>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</si>
  <si>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</si>
  <si>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</si>
  <si>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</si>
  <si>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</si>
  <si>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</si>
  <si>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</si>
  <si>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</si>
  <si>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</si>
  <si>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</si>
  <si>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</si>
  <si>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</si>
  <si>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</si>
  <si>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</si>
  <si>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</si>
  <si>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</si>
  <si>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</si>
  <si>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</si>
  <si>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</si>
  <si>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</si>
  <si>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</si>
  <si>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</si>
  <si>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</si>
  <si>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</si>
  <si>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</si>
  <si>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</si>
  <si>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</si>
  <si>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</si>
  <si>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</si>
  <si>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</si>
  <si>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</si>
  <si>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</si>
  <si>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</si>
  <si>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</si>
  <si>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</si>
  <si>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</si>
  <si>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</si>
  <si>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</si>
  <si>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</si>
  <si>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</si>
  <si>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</si>
  <si>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</si>
  <si>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</si>
  <si>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</si>
  <si>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</si>
  <si>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</si>
  <si>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</si>
  <si>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1.09</t>
  </si>
  <si>
    <t>▲ 1.35</t>
  </si>
  <si>
    <t>水道事業会計</t>
  </si>
  <si>
    <t>一般会計</t>
  </si>
  <si>
    <t>工業用水道事業会計</t>
  </si>
  <si>
    <t>国民健康保険事業特別会計</t>
  </si>
  <si>
    <t>後期高齢者医療事業特別会計</t>
  </si>
  <si>
    <t>貯木場事業特別会計</t>
  </si>
  <si>
    <t>住宅新築資金等貸付事業特別会計</t>
  </si>
  <si>
    <t>平尾墓園事業特別会計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</si>
  <si>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</si>
  <si>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</si>
  <si>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</si>
  <si>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</si>
  <si>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</si>
  <si>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</si>
  <si>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</si>
  <si>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</si>
  <si>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</si>
  <si>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</si>
  <si>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</si>
  <si>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</si>
  <si>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</si>
  <si>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</si>
  <si>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</si>
  <si>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</si>
  <si>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</si>
  <si>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</si>
  <si>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</si>
  <si>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</si>
  <si>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</si>
  <si>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</si>
  <si>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</si>
  <si>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</si>
  <si>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</si>
  <si>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</si>
  <si>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</si>
  <si>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</si>
  <si>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</si>
  <si>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</si>
  <si>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</si>
  <si>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</si>
  <si>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</si>
  <si>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</si>
  <si>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</si>
  <si>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</si>
  <si>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</si>
  <si>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</si>
  <si>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</si>
  <si>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</si>
  <si>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</si>
  <si>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</si>
  <si>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</si>
  <si>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</si>
  <si>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</si>
  <si>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</si>
  <si>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</si>
  <si>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</si>
  <si>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</si>
  <si>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</si>
  <si>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</si>
  <si>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</si>
  <si>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</si>
  <si>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</si>
  <si>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</si>
  <si>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</si>
  <si>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</si>
  <si>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</si>
  <si>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</si>
  <si>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</si>
  <si>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</si>
  <si>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</si>
  <si>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</si>
  <si>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</si>
  <si>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</si>
  <si>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</si>
  <si>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</si>
  <si>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</si>
  <si>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</si>
  <si>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</si>
  <si>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</si>
  <si>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</si>
  <si>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</si>
  <si>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</si>
  <si>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</si>
  <si>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</si>
  <si>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</si>
  <si>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Ⅲ－１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</si>
  <si>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</si>
  <si>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</si>
  <si>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</si>
  <si>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</si>
  <si>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</si>
  <si>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</si>
  <si>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</si>
  <si>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</si>
  <si>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</si>
  <si>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</si>
  <si>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</si>
  <si>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</si>
  <si>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新居浜市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</si>
  <si>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</si>
  <si>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</si>
  <si>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</si>
  <si>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</si>
  <si>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</si>
  <si>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</si>
  <si>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</si>
  <si>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</si>
  <si>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</si>
  <si>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</si>
  <si>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</si>
  <si>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</si>
  <si>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</si>
  <si>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</si>
  <si>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</si>
  <si>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</si>
  <si>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</si>
  <si>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</si>
  <si>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</si>
  <si>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</si>
  <si>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</si>
  <si>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</si>
  <si>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</si>
  <si>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</si>
  <si>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</si>
  <si>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</si>
  <si>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-1.8</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</si>
  <si>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</si>
  <si>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</si>
  <si>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</si>
  <si>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</si>
  <si>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</si>
  <si>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</si>
  <si>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</si>
  <si>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</si>
  <si>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</si>
  <si>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</si>
  <si>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</si>
  <si>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</si>
  <si>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</si>
  <si>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</si>
  <si>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</si>
  <si>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</si>
  <si>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</si>
  <si>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</si>
  <si>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</si>
  <si>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</si>
  <si>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</si>
  <si>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</si>
  <si>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</si>
  <si>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</si>
  <si>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</si>
  <si>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</si>
  <si>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</si>
  <si>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</si>
  <si>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</si>
  <si>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</si>
  <si>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</si>
  <si>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</si>
  <si>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</si>
  <si>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</si>
  <si>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</si>
  <si>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</si>
  <si>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</si>
  <si>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</si>
  <si>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</si>
  <si>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</si>
  <si>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</si>
  <si>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</si>
  <si>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</si>
  <si>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</si>
  <si>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</si>
  <si>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</si>
  <si>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</si>
  <si>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</si>
  <si>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</si>
  <si>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</si>
  <si>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</si>
  <si>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</si>
  <si>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</si>
  <si>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</si>
  <si>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</si>
  <si>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</si>
  <si>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</si>
  <si>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</si>
  <si>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</si>
  <si>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</si>
  <si>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</si>
  <si>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109.2                ( 100.9 )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</si>
  <si>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</si>
  <si>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</si>
  <si>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</si>
  <si>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</si>
  <si>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</si>
  <si>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</si>
  <si>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</si>
  <si>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</si>
  <si>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</si>
  <si>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</si>
  <si>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</si>
  <si>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</si>
  <si>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</si>
  <si>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</si>
  <si>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</si>
  <si>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</si>
  <si>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</si>
  <si>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</si>
  <si>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</si>
  <si>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</si>
  <si>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</si>
  <si>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</si>
  <si>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</si>
  <si>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</si>
  <si>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</si>
  <si>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</si>
  <si>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</si>
  <si>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</si>
  <si>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</si>
  <si>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</si>
  <si>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</si>
  <si>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</si>
  <si>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</si>
  <si>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</si>
  <si>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</si>
  <si>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</si>
  <si>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</si>
  <si>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</si>
  <si>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</si>
  <si>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</si>
  <si>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</si>
  <si>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</si>
  <si>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</si>
  <si>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</si>
  <si>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</si>
  <si>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</si>
  <si>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</si>
  <si>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</si>
  <si>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</si>
  <si>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</si>
  <si>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</si>
  <si>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</si>
  <si>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</si>
  <si>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</si>
  <si>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</si>
  <si>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</si>
  <si>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</si>
  <si>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</si>
  <si>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</si>
  <si>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</si>
  <si>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</si>
  <si>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</si>
  <si>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</si>
  <si>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</si>
  <si>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</si>
  <si>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</si>
  <si>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</si>
  <si>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</si>
  <si>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</si>
  <si>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</si>
  <si>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</si>
  <si>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</si>
  <si>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</si>
  <si>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</si>
  <si>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</si>
  <si>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</si>
  <si>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</si>
  <si>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</si>
  <si>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</si>
  <si>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</si>
  <si>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</si>
  <si>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</si>
  <si>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</si>
  <si>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</si>
  <si>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</si>
  <si>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</si>
  <si>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</si>
  <si>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</si>
  <si>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</si>
  <si>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</si>
  <si>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</si>
  <si>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</si>
  <si>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</si>
  <si>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</si>
  <si>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</si>
  <si>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</si>
  <si>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</si>
  <si>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</si>
  <si>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</si>
  <si>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</si>
  <si>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</si>
  <si>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</si>
  <si>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</si>
  <si>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</si>
  <si>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</si>
  <si>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</si>
  <si>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</si>
  <si>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</si>
  <si>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</si>
  <si>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</si>
  <si>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</si>
  <si>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</si>
  <si>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</si>
  <si>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</si>
  <si>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</si>
  <si>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</si>
  <si>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</si>
  <si>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</si>
  <si>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</si>
  <si>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</si>
  <si>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</si>
  <si>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</si>
  <si>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</si>
  <si>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</si>
  <si>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</si>
  <si>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</si>
  <si>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</si>
  <si>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</si>
  <si>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</si>
  <si>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</si>
  <si>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</si>
  <si>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</si>
  <si>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</si>
  <si>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</si>
  <si>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</si>
  <si>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</si>
  <si>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</si>
  <si>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</si>
  <si>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</si>
  <si>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</si>
  <si>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</si>
  <si>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</si>
  <si>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</si>
  <si>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</si>
  <si>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</si>
  <si>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</si>
  <si>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</si>
  <si>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愛媛県新居浜市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</si>
  <si>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</si>
  <si>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</si>
  <si>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</si>
  <si>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</si>
  <si>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</si>
  <si>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</si>
  <si>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</si>
  <si>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</si>
  <si>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</si>
  <si>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</si>
  <si>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</si>
  <si>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</si>
  <si>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</si>
  <si>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</si>
  <si>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</si>
  <si>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</si>
  <si>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</si>
  <si>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</si>
  <si>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</si>
  <si>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</si>
  <si>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</si>
  <si>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</si>
  <si>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</si>
  <si>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港湾整備</t>
    <phoneticPr fontId="34"/>
  </si>
  <si>
    <t>交通</t>
    <phoneticPr fontId="34"/>
  </si>
  <si>
    <t>観光施設</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</si>
  <si>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</si>
  <si>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</si>
  <si>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</si>
  <si>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</si>
  <si>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</si>
  <si>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</si>
  <si>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</si>
  <si>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</si>
  <si>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愛媛県新居浜市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</si>
  <si>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</si>
  <si>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</si>
  <si>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</si>
  <si>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</si>
  <si>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</si>
  <si>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</si>
  <si>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</si>
  <si>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</si>
  <si>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</si>
  <si>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</si>
  <si>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</si>
  <si>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</si>
  <si>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</si>
  <si>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</si>
  <si>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</si>
  <si>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</si>
  <si>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</si>
  <si>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</si>
  <si>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</si>
  <si>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</si>
  <si>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</si>
  <si>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</si>
  <si>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</si>
  <si>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平尾墓園事業特別会計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</si>
  <si>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</si>
  <si>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</si>
  <si>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</si>
  <si>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</si>
  <si>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</si>
  <si>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</si>
  <si>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</si>
  <si>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</si>
  <si>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</si>
  <si>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</si>
  <si>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</si>
  <si>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</si>
  <si>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</si>
  <si>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</si>
  <si>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</si>
  <si>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</si>
  <si>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</si>
  <si>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</si>
  <si>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</si>
  <si>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</si>
  <si>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工業用水道事業会計</t>
    <phoneticPr fontId="22"/>
  </si>
  <si>
    <t>渡海船事業特別会計</t>
    <phoneticPr fontId="22"/>
  </si>
  <si>
    <t>法非適用企業</t>
    <phoneticPr fontId="22"/>
  </si>
  <si>
    <t>公共下水道事業特別会計</t>
    <phoneticPr fontId="22"/>
  </si>
  <si>
    <t>貯木場事業特別会計</t>
    <phoneticPr fontId="22"/>
  </si>
  <si>
    <t>法非適（宅造）</t>
    <phoneticPr fontId="22"/>
  </si>
  <si>
    <t>工業用地造成事業特別会計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</si>
  <si>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</si>
  <si>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</si>
  <si>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</si>
  <si>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</si>
  <si>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</si>
  <si>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</si>
  <si>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</si>
  <si>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</si>
  <si>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</si>
  <si>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</si>
  <si>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</si>
  <si>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</si>
  <si>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</si>
  <si>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</si>
  <si>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</si>
  <si>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</si>
  <si>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</si>
  <si>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</si>
  <si>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</si>
  <si>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</si>
  <si>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</si>
  <si>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</si>
  <si>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</si>
  <si>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</si>
  <si>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</si>
  <si>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</si>
  <si>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</si>
  <si>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</si>
  <si>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</si>
  <si>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</si>
  <si>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</si>
  <si>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</si>
  <si>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</si>
  <si>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</si>
  <si>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</si>
  <si>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</si>
  <si>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</si>
  <si>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</si>
  <si>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</si>
  <si>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</si>
  <si>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</si>
  <si>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</si>
  <si>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</si>
  <si>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</si>
  <si>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</si>
  <si>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</si>
  <si>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</si>
  <si>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</si>
  <si>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</si>
  <si>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</si>
  <si>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</si>
  <si>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</si>
  <si>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</si>
  <si>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</si>
  <si>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</si>
  <si>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</si>
  <si>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</si>
  <si>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</si>
  <si>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</si>
  <si>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</si>
  <si>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</si>
  <si>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</si>
  <si>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</si>
  <si>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</si>
  <si>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</si>
  <si>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</si>
  <si>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</si>
  <si>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</si>
  <si>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</si>
  <si>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</si>
  <si>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</si>
  <si>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</si>
  <si>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渡海船事業特別会計</t>
    <phoneticPr fontId="22"/>
  </si>
  <si>
    <t>(Ｆ)</t>
    <phoneticPr fontId="22"/>
  </si>
  <si>
    <t>工業用水道事業会計</t>
    <phoneticPr fontId="22"/>
  </si>
  <si>
    <t>-</t>
    <phoneticPr fontId="22"/>
  </si>
  <si>
    <t>将来負担比率（(Ｅ)－(Ｆ)）／（(Ｃ)－(Ｄ)）×１００</t>
    <rPh sb="0" eb="2">
      <t>ショウライ</t>
    </rPh>
    <rPh sb="2" eb="4">
      <t>フタン</t>
    </rPh>
    <rPh sb="4" eb="6">
      <t>ヒリツ</t>
    </rPh>
    <phoneticPr fontId="22"/>
  </si>
  <si>
    <t>-</t>
    <phoneticPr fontId="22"/>
  </si>
  <si>
    <t>工業用地造成事業特別会計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</si>
  <si>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</si>
  <si>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</si>
  <si>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</si>
  <si>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</si>
  <si>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</si>
  <si>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</si>
  <si>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</si>
  <si>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</si>
  <si>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</si>
  <si>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</si>
  <si>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</si>
  <si>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</si>
  <si>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</si>
  <si>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</si>
  <si>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</si>
  <si>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</si>
  <si>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</si>
  <si>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</si>
  <si>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</si>
  <si>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</si>
  <si>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</si>
  <si>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t>
    <phoneticPr fontId="22"/>
  </si>
  <si>
    <t>愛媛県後期高齢者医療広域連合</t>
    <rPh sb="0" eb="3">
      <t>エヒメケン</t>
    </rPh>
    <rPh sb="3" eb="5">
      <t>コウキ</t>
    </rPh>
    <rPh sb="5" eb="8">
      <t>コウレイシャ</t>
    </rPh>
    <rPh sb="8" eb="10">
      <t>イリョウ</t>
    </rPh>
    <rPh sb="10" eb="12">
      <t>コウイキ</t>
    </rPh>
    <rPh sb="12" eb="14">
      <t>レンゴウ</t>
    </rPh>
    <phoneticPr fontId="22"/>
  </si>
  <si>
    <t>愛媛県地方税滞納整理機構</t>
    <rPh sb="0" eb="3">
      <t>エヒメケン</t>
    </rPh>
    <rPh sb="3" eb="6">
      <t>チホウゼイ</t>
    </rPh>
    <rPh sb="6" eb="8">
      <t>タイノウ</t>
    </rPh>
    <rPh sb="8" eb="10">
      <t>セイリ</t>
    </rPh>
    <rPh sb="10" eb="12">
      <t>キコウ</t>
    </rPh>
    <phoneticPr fontId="22"/>
  </si>
  <si>
    <t>マイントピア別子</t>
    <rPh sb="6" eb="7">
      <t>ヘツ</t>
    </rPh>
    <rPh sb="7" eb="8">
      <t>コ</t>
    </rPh>
    <phoneticPr fontId="22"/>
  </si>
  <si>
    <t>新居浜市土地開発公社</t>
    <rPh sb="0" eb="4">
      <t>ニイハマシ</t>
    </rPh>
    <rPh sb="4" eb="6">
      <t>トチ</t>
    </rPh>
    <rPh sb="6" eb="8">
      <t>カイハツ</t>
    </rPh>
    <rPh sb="8" eb="10">
      <t>コウシャ</t>
    </rPh>
    <phoneticPr fontId="22"/>
  </si>
  <si>
    <t>新居浜市文化体育振興事業団</t>
    <rPh sb="0" eb="4">
      <t>ニイハマシ</t>
    </rPh>
    <rPh sb="4" eb="6">
      <t>ブンカ</t>
    </rPh>
    <rPh sb="6" eb="8">
      <t>タイイク</t>
    </rPh>
    <rPh sb="8" eb="10">
      <t>シンコウ</t>
    </rPh>
    <rPh sb="10" eb="13">
      <t>ジギョウダン</t>
    </rPh>
    <phoneticPr fontId="22"/>
  </si>
  <si>
    <t>別子木材センター</t>
    <rPh sb="0" eb="1">
      <t>ベツ</t>
    </rPh>
    <rPh sb="1" eb="2">
      <t>コ</t>
    </rPh>
    <rPh sb="2" eb="4">
      <t>モクザイ</t>
    </rPh>
    <phoneticPr fontId="22"/>
  </si>
  <si>
    <t>悠楽技</t>
    <rPh sb="0" eb="1">
      <t>ユウ</t>
    </rPh>
    <rPh sb="1" eb="2">
      <t>ラク</t>
    </rPh>
    <rPh sb="2" eb="3">
      <t>ワザ</t>
    </rPh>
    <phoneticPr fontId="22"/>
  </si>
  <si>
    <t>東予産業創造センター</t>
    <rPh sb="0" eb="2">
      <t>トウヨ</t>
    </rPh>
    <rPh sb="2" eb="4">
      <t>サンギョウ</t>
    </rPh>
    <rPh sb="4" eb="6">
      <t>ソウゾウ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</si>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</sst>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83"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7" xfId="68" applyFont="1" applyFill="1" applyBorder="1" applyAlignment="1">
      <alignment horizontal="center"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74"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3" xfId="58" applyFill="1" applyBorder="1" applyAlignment="1">
      <alignment horizontal="right" vertical="center"/>
    </xf>
    <xf numFmtId="187" fontId="7" fillId="0" borderId="104"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3" xfId="58" applyNumberForma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91" fontId="40" fillId="26" borderId="82"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182" fontId="40" fillId="26" borderId="132"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34"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5"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182" fontId="40" fillId="26" borderId="13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32"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139"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0"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4" fontId="40" fillId="26" borderId="142"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2" fontId="40" fillId="26" borderId="144"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5"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184" fontId="40" fillId="26" borderId="14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182" fontId="40" fillId="26" borderId="36"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69" applyFont="1" applyFill="1" applyBorder="1" applyAlignment="1" applyProtection="1">
      <alignment horizontal="center" vertical="center"/>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182" fontId="40" fillId="27" borderId="141"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2" fontId="40" fillId="26" borderId="148" xfId="69" applyNumberFormat="1" applyFont="1" applyFill="1" applyBorder="1" applyAlignment="1" applyProtection="1">
      <alignment horizontal="right" vertical="center" shrinkToFit="1"/>
      <protection locked="0"/>
    </xf>
    <xf numFmtId="182" fontId="40" fillId="26" borderId="149" xfId="69" applyNumberFormat="1" applyFont="1" applyFill="1" applyBorder="1" applyAlignment="1" applyProtection="1">
      <alignment horizontal="right" vertical="center" shrinkToFit="1"/>
      <protection locked="0"/>
    </xf>
    <xf numFmtId="182" fontId="40" fillId="26" borderId="150" xfId="69"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wrapText="1"/>
    </xf>
    <xf numFmtId="0" fontId="40" fillId="26" borderId="74" xfId="69" applyFont="1" applyFill="1" applyBorder="1" applyAlignment="1" applyProtection="1">
      <alignment horizontal="center"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1" xfId="69" applyNumberFormat="1" applyFont="1" applyFill="1" applyBorder="1" applyAlignment="1" applyProtection="1">
      <alignment horizontal="right" vertical="center" shrinkToFit="1"/>
      <protection locked="0"/>
    </xf>
    <xf numFmtId="182" fontId="40" fillId="27" borderId="152" xfId="69" applyNumberFormat="1" applyFont="1" applyFill="1" applyBorder="1" applyAlignment="1" applyProtection="1">
      <alignment horizontal="right" vertical="center" shrinkToFit="1"/>
      <protection locked="0"/>
    </xf>
    <xf numFmtId="182" fontId="40" fillId="0" borderId="153" xfId="69" applyNumberFormat="1" applyFont="1" applyBorder="1" applyAlignment="1" applyProtection="1">
      <alignment horizontal="right" vertical="center" shrinkToFit="1"/>
      <protection locked="0"/>
    </xf>
    <xf numFmtId="182" fontId="40" fillId="0" borderId="154"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182" fontId="40" fillId="26" borderId="155" xfId="69" applyNumberFormat="1" applyFont="1" applyFill="1" applyBorder="1" applyAlignment="1" applyProtection="1">
      <alignment horizontal="right" vertical="center" shrinkToFit="1"/>
      <protection locked="0"/>
    </xf>
    <xf numFmtId="182" fontId="40" fillId="26" borderId="156"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2" fontId="40" fillId="0" borderId="162" xfId="69" applyNumberFormat="1" applyFont="1" applyBorder="1" applyAlignment="1" applyProtection="1">
      <alignment horizontal="right" vertical="center" shrinkToFit="1"/>
      <protection locked="0"/>
    </xf>
    <xf numFmtId="182" fontId="40" fillId="0" borderId="149"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2" fontId="40" fillId="0" borderId="148"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0" borderId="148" xfId="67" applyNumberFormat="1" applyFont="1" applyBorder="1" applyAlignment="1" applyProtection="1">
      <alignment horizontal="right" vertical="center" shrinkToFit="1"/>
      <protection locked="0"/>
    </xf>
    <xf numFmtId="182" fontId="40" fillId="0" borderId="149" xfId="67" applyNumberFormat="1" applyFont="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4"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2" fontId="40" fillId="26" borderId="153"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0" borderId="154"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6"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7" xfId="78"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182" fontId="40" fillId="0" borderId="189" xfId="69" applyNumberFormat="1" applyFont="1" applyBorder="1" applyAlignment="1" applyProtection="1">
      <alignment horizontal="right" vertical="center" shrinkToFit="1"/>
      <protection locked="0"/>
    </xf>
    <xf numFmtId="182" fontId="40" fillId="0" borderId="171" xfId="69" applyNumberFormat="1" applyFont="1" applyBorder="1" applyAlignment="1" applyProtection="1">
      <alignment horizontal="right" vertical="center" shrinkToFit="1"/>
      <protection locked="0"/>
    </xf>
    <xf numFmtId="182" fontId="40" fillId="0" borderId="190"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27" borderId="140" xfId="67" applyNumberFormat="1" applyFont="1" applyFill="1" applyBorder="1" applyAlignment="1" applyProtection="1">
      <alignment horizontal="right" vertical="center" shrinkToFit="1"/>
      <protection locked="0"/>
    </xf>
    <xf numFmtId="182" fontId="40" fillId="27" borderId="141"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2" xfId="67" applyNumberFormat="1" applyFont="1" applyFill="1" applyBorder="1" applyAlignment="1" applyProtection="1">
      <alignment horizontal="righ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182"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4" xfId="67" applyNumberFormat="1" applyFont="1" applyBorder="1" applyAlignment="1" applyProtection="1">
      <alignment horizontal="right" vertical="center" shrinkToFit="1"/>
      <protection locked="0"/>
    </xf>
    <xf numFmtId="182" fontId="40" fillId="0" borderId="192" xfId="67"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182" fontId="40" fillId="0" borderId="194"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2051_新居浜市_2011" xfId="54"/>
    <cellStyle name="標準 3" xfId="55"/>
    <cellStyle name="標準 3 2" xfId="56"/>
    <cellStyle name="標準 3_APAHO401000" xfId="57"/>
    <cellStyle name="標準 3_ZJ01_382051_新居浜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789D-4B43-B13F-0CF08ACC8CA2}"/>
              </c:ext>
            </c:extLst>
          </c:dPt>
          <c:dPt>
            <c:idx val="2"/>
            <c:bubble3D val="0"/>
            <c:extLst>
              <c:ext xmlns:c16="http://schemas.microsoft.com/office/drawing/2014/chart" uri="{C3380CC4-5D6E-409C-BE32-E72D297353CC}">
                <c16:uniqueId val="{00000003-789D-4B43-B13F-0CF08ACC8CA2}"/>
              </c:ext>
            </c:extLst>
          </c:dPt>
          <c:dPt>
            <c:idx val="3"/>
            <c:bubble3D val="0"/>
            <c:extLst>
              <c:ext xmlns:c16="http://schemas.microsoft.com/office/drawing/2014/chart" uri="{C3380CC4-5D6E-409C-BE32-E72D297353CC}">
                <c16:uniqueId val="{00000005-789D-4B43-B13F-0CF08ACC8CA2}"/>
              </c:ext>
            </c:extLst>
          </c:dPt>
          <c:dPt>
            <c:idx val="4"/>
            <c:bubble3D val="0"/>
            <c:extLst>
              <c:ext xmlns:c16="http://schemas.microsoft.com/office/drawing/2014/chart" uri="{C3380CC4-5D6E-409C-BE32-E72D297353CC}">
                <c16:uniqueId val="{00000007-789D-4B43-B13F-0CF08ACC8CA2}"/>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49827</c:v>
                </c:pt>
                <c:pt idx="1">
                  <c:v>44924</c:v>
                </c:pt>
                <c:pt idx="2">
                  <c:v>50453</c:v>
                </c:pt>
                <c:pt idx="3">
                  <c:v>52576</c:v>
                </c:pt>
                <c:pt idx="4">
                  <c:v>41433</c:v>
                </c:pt>
              </c:numCache>
            </c:numRef>
          </c:val>
          <c:smooth val="0"/>
          <c:extLst>
            <c:ext xmlns:c16="http://schemas.microsoft.com/office/drawing/2014/chart" uri="{C3380CC4-5D6E-409C-BE32-E72D297353CC}">
              <c16:uniqueId val="{00000008-789D-4B43-B13F-0CF08ACC8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47634</c:v>
                </c:pt>
                <c:pt idx="1">
                  <c:v>42426</c:v>
                </c:pt>
                <c:pt idx="2">
                  <c:v>45138</c:v>
                </c:pt>
                <c:pt idx="3">
                  <c:v>75086</c:v>
                </c:pt>
                <c:pt idx="4">
                  <c:v>45921</c:v>
                </c:pt>
              </c:numCache>
            </c:numRef>
          </c:val>
          <c:smooth val="0"/>
          <c:extLst>
            <c:ext xmlns:c16="http://schemas.microsoft.com/office/drawing/2014/chart" uri="{C3380CC4-5D6E-409C-BE32-E72D297353CC}">
              <c16:uniqueId val="{00000009-789D-4B43-B13F-0CF08ACC8CA2}"/>
            </c:ext>
          </c:extLst>
        </c:ser>
        <c:dLbls>
          <c:showLegendKey val="0"/>
          <c:showVal val="0"/>
          <c:showCatName val="0"/>
          <c:showSerName val="0"/>
          <c:showPercent val="0"/>
          <c:showBubbleSize val="0"/>
        </c:dLbls>
        <c:marker val="1"/>
        <c:smooth val="0"/>
        <c:axId val="619004832"/>
        <c:axId val="1"/>
      </c:lineChart>
      <c:catAx>
        <c:axId val="61900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900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3.93</c:v>
                </c:pt>
                <c:pt idx="1">
                  <c:v>3.63</c:v>
                </c:pt>
                <c:pt idx="2">
                  <c:v>3.59</c:v>
                </c:pt>
                <c:pt idx="3">
                  <c:v>4.62</c:v>
                </c:pt>
                <c:pt idx="4">
                  <c:v>4.47</c:v>
                </c:pt>
              </c:numCache>
            </c:numRef>
          </c:val>
          <c:extLst>
            <c:ext xmlns:c16="http://schemas.microsoft.com/office/drawing/2014/chart" uri="{C3380CC4-5D6E-409C-BE32-E72D297353CC}">
              <c16:uniqueId val="{00000000-D212-47D2-806A-DEDC0E6BE20B}"/>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19.2</c:v>
                </c:pt>
                <c:pt idx="1">
                  <c:v>16.48</c:v>
                </c:pt>
                <c:pt idx="2">
                  <c:v>14.33</c:v>
                </c:pt>
                <c:pt idx="3">
                  <c:v>18</c:v>
                </c:pt>
                <c:pt idx="4">
                  <c:v>18.079999999999998</c:v>
                </c:pt>
              </c:numCache>
            </c:numRef>
          </c:val>
          <c:extLst>
            <c:ext xmlns:c16="http://schemas.microsoft.com/office/drawing/2014/chart" uri="{C3380CC4-5D6E-409C-BE32-E72D297353CC}">
              <c16:uniqueId val="{00000001-D212-47D2-806A-DEDC0E6BE20B}"/>
            </c:ext>
          </c:extLst>
        </c:ser>
        <c:dLbls>
          <c:showLegendKey val="0"/>
          <c:showVal val="0"/>
          <c:showCatName val="0"/>
          <c:showSerName val="0"/>
          <c:showPercent val="0"/>
          <c:showBubbleSize val="0"/>
        </c:dLbls>
        <c:gapWidth val="250"/>
        <c:overlap val="100"/>
        <c:axId val="61900400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1.47</c:v>
                </c:pt>
                <c:pt idx="1">
                  <c:v>-1.0900000000000001</c:v>
                </c:pt>
                <c:pt idx="2">
                  <c:v>-1.35</c:v>
                </c:pt>
                <c:pt idx="3">
                  <c:v>4.59</c:v>
                </c:pt>
                <c:pt idx="4">
                  <c:v>0.53</c:v>
                </c:pt>
              </c:numCache>
            </c:numRef>
          </c:val>
          <c:smooth val="0"/>
          <c:extLst>
            <c:ext xmlns:c16="http://schemas.microsoft.com/office/drawing/2014/chart" uri="{C3380CC4-5D6E-409C-BE32-E72D297353CC}">
              <c16:uniqueId val="{00000002-D212-47D2-806A-DEDC0E6BE20B}"/>
            </c:ext>
          </c:extLst>
        </c:ser>
        <c:dLbls>
          <c:showLegendKey val="0"/>
          <c:showVal val="0"/>
          <c:showCatName val="0"/>
          <c:showSerName val="0"/>
          <c:showPercent val="0"/>
          <c:showBubbleSize val="0"/>
        </c:dLbls>
        <c:marker val="1"/>
        <c:smooth val="0"/>
        <c:axId val="619004000"/>
        <c:axId val="1"/>
      </c:lineChart>
      <c:catAx>
        <c:axId val="6190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0040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0.37</c:v>
                </c:pt>
                <c:pt idx="2">
                  <c:v>#N/A</c:v>
                </c:pt>
                <c:pt idx="3">
                  <c:v>1.17</c:v>
                </c:pt>
                <c:pt idx="4">
                  <c:v>#N/A</c:v>
                </c:pt>
                <c:pt idx="5">
                  <c:v>1.06</c:v>
                </c:pt>
                <c:pt idx="6">
                  <c:v>#N/A</c:v>
                </c:pt>
                <c:pt idx="7">
                  <c:v>0.05</c:v>
                </c:pt>
                <c:pt idx="8">
                  <c:v>#N/A</c:v>
                </c:pt>
                <c:pt idx="9">
                  <c:v>0</c:v>
                </c:pt>
              </c:numCache>
            </c:numRef>
          </c:val>
          <c:extLst>
            <c:ext xmlns:c16="http://schemas.microsoft.com/office/drawing/2014/chart" uri="{C3380CC4-5D6E-409C-BE32-E72D297353CC}">
              <c16:uniqueId val="{00000000-E3EB-4C2E-8B41-3D48D291F1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EB-4C2E-8B41-3D48D291F122}"/>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EB-4C2E-8B41-3D48D291F12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3-E3EB-4C2E-8B41-3D48D291F122}"/>
            </c:ext>
          </c:extLst>
        </c:ser>
        <c:ser>
          <c:idx val="4"/>
          <c:order val="4"/>
          <c:tx>
            <c:strRef>
              <c:f>データシート!$A$31</c:f>
              <c:strCache>
                <c:ptCount val="1"/>
                <c:pt idx="0">
                  <c:v>貯木場事業特別会計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0.31</c:v>
                </c:pt>
                <c:pt idx="2">
                  <c:v>#N/A</c:v>
                </c:pt>
                <c:pt idx="3">
                  <c:v>0.03</c:v>
                </c:pt>
                <c:pt idx="4">
                  <c:v>#N/A</c:v>
                </c:pt>
                <c:pt idx="5">
                  <c:v>0.06</c:v>
                </c:pt>
                <c:pt idx="6">
                  <c:v>#N/A</c:v>
                </c:pt>
                <c:pt idx="7">
                  <c:v>0</c:v>
                </c:pt>
                <c:pt idx="8">
                  <c:v>#N/A</c:v>
                </c:pt>
                <c:pt idx="9">
                  <c:v>0.12</c:v>
                </c:pt>
              </c:numCache>
            </c:numRef>
          </c:val>
          <c:extLst>
            <c:ext xmlns:c16="http://schemas.microsoft.com/office/drawing/2014/chart" uri="{C3380CC4-5D6E-409C-BE32-E72D297353CC}">
              <c16:uniqueId val="{00000004-E3EB-4C2E-8B41-3D48D291F12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0.23</c:v>
                </c:pt>
                <c:pt idx="4">
                  <c:v>#N/A</c:v>
                </c:pt>
                <c:pt idx="5">
                  <c:v>0.26</c:v>
                </c:pt>
                <c:pt idx="6">
                  <c:v>#N/A</c:v>
                </c:pt>
                <c:pt idx="7">
                  <c:v>0.26</c:v>
                </c:pt>
                <c:pt idx="8">
                  <c:v>#N/A</c:v>
                </c:pt>
                <c:pt idx="9">
                  <c:v>0.25</c:v>
                </c:pt>
              </c:numCache>
            </c:numRef>
          </c:val>
          <c:extLst>
            <c:ext xmlns:c16="http://schemas.microsoft.com/office/drawing/2014/chart" uri="{C3380CC4-5D6E-409C-BE32-E72D297353CC}">
              <c16:uniqueId val="{00000005-E3EB-4C2E-8B41-3D48D291F12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2.23</c:v>
                </c:pt>
                <c:pt idx="2">
                  <c:v>#N/A</c:v>
                </c:pt>
                <c:pt idx="3">
                  <c:v>0.34</c:v>
                </c:pt>
                <c:pt idx="4">
                  <c:v>#N/A</c:v>
                </c:pt>
                <c:pt idx="5">
                  <c:v>0</c:v>
                </c:pt>
                <c:pt idx="6">
                  <c:v>#N/A</c:v>
                </c:pt>
                <c:pt idx="7">
                  <c:v>0.65</c:v>
                </c:pt>
                <c:pt idx="8">
                  <c:v>#N/A</c:v>
                </c:pt>
                <c:pt idx="9">
                  <c:v>0.88</c:v>
                </c:pt>
              </c:numCache>
            </c:numRef>
          </c:val>
          <c:extLst>
            <c:ext xmlns:c16="http://schemas.microsoft.com/office/drawing/2014/chart" uri="{C3380CC4-5D6E-409C-BE32-E72D297353CC}">
              <c16:uniqueId val="{00000006-E3EB-4C2E-8B41-3D48D291F12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2.79</c:v>
                </c:pt>
                <c:pt idx="2">
                  <c:v>#N/A</c:v>
                </c:pt>
                <c:pt idx="3">
                  <c:v>2.66</c:v>
                </c:pt>
                <c:pt idx="4">
                  <c:v>#N/A</c:v>
                </c:pt>
                <c:pt idx="5">
                  <c:v>2.96</c:v>
                </c:pt>
                <c:pt idx="6">
                  <c:v>#N/A</c:v>
                </c:pt>
                <c:pt idx="7">
                  <c:v>2.82</c:v>
                </c:pt>
                <c:pt idx="8">
                  <c:v>#N/A</c:v>
                </c:pt>
                <c:pt idx="9">
                  <c:v>3.12</c:v>
                </c:pt>
              </c:numCache>
            </c:numRef>
          </c:val>
          <c:extLst>
            <c:ext xmlns:c16="http://schemas.microsoft.com/office/drawing/2014/chart" uri="{C3380CC4-5D6E-409C-BE32-E72D297353CC}">
              <c16:uniqueId val="{00000007-E3EB-4C2E-8B41-3D48D291F1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3.93</c:v>
                </c:pt>
                <c:pt idx="2">
                  <c:v>#N/A</c:v>
                </c:pt>
                <c:pt idx="3">
                  <c:v>3.63</c:v>
                </c:pt>
                <c:pt idx="4">
                  <c:v>#N/A</c:v>
                </c:pt>
                <c:pt idx="5">
                  <c:v>3.59</c:v>
                </c:pt>
                <c:pt idx="6">
                  <c:v>#N/A</c:v>
                </c:pt>
                <c:pt idx="7">
                  <c:v>4.6100000000000003</c:v>
                </c:pt>
                <c:pt idx="8">
                  <c:v>#N/A</c:v>
                </c:pt>
                <c:pt idx="9">
                  <c:v>4.42</c:v>
                </c:pt>
              </c:numCache>
            </c:numRef>
          </c:val>
          <c:extLst>
            <c:ext xmlns:c16="http://schemas.microsoft.com/office/drawing/2014/chart" uri="{C3380CC4-5D6E-409C-BE32-E72D297353CC}">
              <c16:uniqueId val="{00000008-E3EB-4C2E-8B41-3D48D291F1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6.9</c:v>
                </c:pt>
                <c:pt idx="2">
                  <c:v>#N/A</c:v>
                </c:pt>
                <c:pt idx="3">
                  <c:v>6.86</c:v>
                </c:pt>
                <c:pt idx="4">
                  <c:v>#N/A</c:v>
                </c:pt>
                <c:pt idx="5">
                  <c:v>7.74</c:v>
                </c:pt>
                <c:pt idx="6">
                  <c:v>#N/A</c:v>
                </c:pt>
                <c:pt idx="7">
                  <c:v>8.83</c:v>
                </c:pt>
                <c:pt idx="8">
                  <c:v>#N/A</c:v>
                </c:pt>
                <c:pt idx="9">
                  <c:v>9.2899999999999991</c:v>
                </c:pt>
              </c:numCache>
            </c:numRef>
          </c:val>
          <c:extLst>
            <c:ext xmlns:c16="http://schemas.microsoft.com/office/drawing/2014/chart" uri="{C3380CC4-5D6E-409C-BE32-E72D297353CC}">
              <c16:uniqueId val="{00000009-E3EB-4C2E-8B41-3D48D291F122}"/>
            </c:ext>
          </c:extLst>
        </c:ser>
        <c:dLbls>
          <c:showLegendKey val="0"/>
          <c:showVal val="0"/>
          <c:showCatName val="0"/>
          <c:showSerName val="0"/>
          <c:showPercent val="0"/>
          <c:showBubbleSize val="0"/>
        </c:dLbls>
        <c:gapWidth val="150"/>
        <c:overlap val="100"/>
        <c:axId val="619003584"/>
        <c:axId val="1"/>
      </c:barChart>
      <c:catAx>
        <c:axId val="6190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00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3200</c:v>
                </c:pt>
                <c:pt idx="5">
                  <c:v>4040</c:v>
                </c:pt>
                <c:pt idx="8">
                  <c:v>5958</c:v>
                </c:pt>
                <c:pt idx="11">
                  <c:v>5443</c:v>
                </c:pt>
                <c:pt idx="14">
                  <c:v>5570</c:v>
                </c:pt>
              </c:numCache>
            </c:numRef>
          </c:val>
          <c:extLst>
            <c:ext xmlns:c16="http://schemas.microsoft.com/office/drawing/2014/chart" uri="{C3380CC4-5D6E-409C-BE32-E72D297353CC}">
              <c16:uniqueId val="{00000000-6446-4A34-A2A1-C7E7ED167F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46-4A34-A2A1-C7E7ED167F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106</c:v>
                </c:pt>
                <c:pt idx="3">
                  <c:v>99</c:v>
                </c:pt>
                <c:pt idx="6">
                  <c:v>93</c:v>
                </c:pt>
                <c:pt idx="9">
                  <c:v>89</c:v>
                </c:pt>
                <c:pt idx="12">
                  <c:v>76</c:v>
                </c:pt>
              </c:numCache>
            </c:numRef>
          </c:val>
          <c:extLst>
            <c:ext xmlns:c16="http://schemas.microsoft.com/office/drawing/2014/chart" uri="{C3380CC4-5D6E-409C-BE32-E72D297353CC}">
              <c16:uniqueId val="{00000002-6446-4A34-A2A1-C7E7ED167F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6446-4A34-A2A1-C7E7ED167F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1684</c:v>
                </c:pt>
                <c:pt idx="3">
                  <c:v>1375</c:v>
                </c:pt>
                <c:pt idx="6">
                  <c:v>1303</c:v>
                </c:pt>
                <c:pt idx="9">
                  <c:v>1280</c:v>
                </c:pt>
                <c:pt idx="12">
                  <c:v>1241</c:v>
                </c:pt>
              </c:numCache>
            </c:numRef>
          </c:val>
          <c:extLst>
            <c:ext xmlns:c16="http://schemas.microsoft.com/office/drawing/2014/chart" uri="{C3380CC4-5D6E-409C-BE32-E72D297353CC}">
              <c16:uniqueId val="{00000004-6446-4A34-A2A1-C7E7ED167F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6-4A34-A2A1-C7E7ED167F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46-4A34-A2A1-C7E7ED167F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4242</c:v>
                </c:pt>
                <c:pt idx="3">
                  <c:v>4531</c:v>
                </c:pt>
                <c:pt idx="6">
                  <c:v>5751</c:v>
                </c:pt>
                <c:pt idx="9">
                  <c:v>5723</c:v>
                </c:pt>
                <c:pt idx="12">
                  <c:v>5693</c:v>
                </c:pt>
              </c:numCache>
            </c:numRef>
          </c:val>
          <c:extLst>
            <c:ext xmlns:c16="http://schemas.microsoft.com/office/drawing/2014/chart" uri="{C3380CC4-5D6E-409C-BE32-E72D297353CC}">
              <c16:uniqueId val="{00000007-6446-4A34-A2A1-C7E7ED167F6F}"/>
            </c:ext>
          </c:extLst>
        </c:ser>
        <c:dLbls>
          <c:showLegendKey val="0"/>
          <c:showVal val="0"/>
          <c:showCatName val="0"/>
          <c:showSerName val="0"/>
          <c:showPercent val="0"/>
          <c:showBubbleSize val="0"/>
        </c:dLbls>
        <c:gapWidth val="100"/>
        <c:overlap val="100"/>
        <c:axId val="61899152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2834</c:v>
                </c:pt>
                <c:pt idx="2">
                  <c:v>#N/A</c:v>
                </c:pt>
                <c:pt idx="3">
                  <c:v>#N/A</c:v>
                </c:pt>
                <c:pt idx="4">
                  <c:v>1967</c:v>
                </c:pt>
                <c:pt idx="5">
                  <c:v>#N/A</c:v>
                </c:pt>
                <c:pt idx="6">
                  <c:v>#N/A</c:v>
                </c:pt>
                <c:pt idx="7">
                  <c:v>1191</c:v>
                </c:pt>
                <c:pt idx="8">
                  <c:v>#N/A</c:v>
                </c:pt>
                <c:pt idx="9">
                  <c:v>#N/A</c:v>
                </c:pt>
                <c:pt idx="10">
                  <c:v>1649</c:v>
                </c:pt>
                <c:pt idx="11">
                  <c:v>#N/A</c:v>
                </c:pt>
                <c:pt idx="12">
                  <c:v>#N/A</c:v>
                </c:pt>
                <c:pt idx="13">
                  <c:v>1440</c:v>
                </c:pt>
                <c:pt idx="14">
                  <c:v>#N/A</c:v>
                </c:pt>
              </c:numCache>
            </c:numRef>
          </c:val>
          <c:smooth val="0"/>
          <c:extLst>
            <c:ext xmlns:c16="http://schemas.microsoft.com/office/drawing/2014/chart" uri="{C3380CC4-5D6E-409C-BE32-E72D297353CC}">
              <c16:uniqueId val="{00000008-6446-4A34-A2A1-C7E7ED167F6F}"/>
            </c:ext>
          </c:extLst>
        </c:ser>
        <c:dLbls>
          <c:showLegendKey val="0"/>
          <c:showVal val="0"/>
          <c:showCatName val="0"/>
          <c:showSerName val="0"/>
          <c:showPercent val="0"/>
          <c:showBubbleSize val="0"/>
        </c:dLbls>
        <c:marker val="1"/>
        <c:smooth val="0"/>
        <c:axId val="618991520"/>
        <c:axId val="1"/>
      </c:lineChart>
      <c:catAx>
        <c:axId val="6189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9915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49099</c:v>
                </c:pt>
                <c:pt idx="5">
                  <c:v>49640</c:v>
                </c:pt>
                <c:pt idx="8">
                  <c:v>49773</c:v>
                </c:pt>
                <c:pt idx="11">
                  <c:v>50990</c:v>
                </c:pt>
                <c:pt idx="14">
                  <c:v>51651</c:v>
                </c:pt>
              </c:numCache>
            </c:numRef>
          </c:val>
          <c:extLst>
            <c:ext xmlns:c16="http://schemas.microsoft.com/office/drawing/2014/chart" uri="{C3380CC4-5D6E-409C-BE32-E72D297353CC}">
              <c16:uniqueId val="{00000000-540E-45EC-86A4-F21F0CA32F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17889</c:v>
                </c:pt>
                <c:pt idx="5">
                  <c:v>17786</c:v>
                </c:pt>
                <c:pt idx="8">
                  <c:v>18497</c:v>
                </c:pt>
                <c:pt idx="11">
                  <c:v>18876</c:v>
                </c:pt>
                <c:pt idx="14">
                  <c:v>18675</c:v>
                </c:pt>
              </c:numCache>
            </c:numRef>
          </c:val>
          <c:extLst>
            <c:ext xmlns:c16="http://schemas.microsoft.com/office/drawing/2014/chart" uri="{C3380CC4-5D6E-409C-BE32-E72D297353CC}">
              <c16:uniqueId val="{00000001-540E-45EC-86A4-F21F0CA32F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9728</c:v>
                </c:pt>
                <c:pt idx="5">
                  <c:v>8308</c:v>
                </c:pt>
                <c:pt idx="8">
                  <c:v>7946</c:v>
                </c:pt>
                <c:pt idx="11">
                  <c:v>8844</c:v>
                </c:pt>
                <c:pt idx="14">
                  <c:v>9872</c:v>
                </c:pt>
              </c:numCache>
            </c:numRef>
          </c:val>
          <c:extLst>
            <c:ext xmlns:c16="http://schemas.microsoft.com/office/drawing/2014/chart" uri="{C3380CC4-5D6E-409C-BE32-E72D297353CC}">
              <c16:uniqueId val="{00000002-540E-45EC-86A4-F21F0CA32F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0E-45EC-86A4-F21F0CA32F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0E-45EC-86A4-F21F0CA32F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19</c:v>
                </c:pt>
                <c:pt idx="3">
                  <c:v>15</c:v>
                </c:pt>
                <c:pt idx="6">
                  <c:v>11</c:v>
                </c:pt>
                <c:pt idx="9">
                  <c:v>6</c:v>
                </c:pt>
                <c:pt idx="12">
                  <c:v>2</c:v>
                </c:pt>
              </c:numCache>
            </c:numRef>
          </c:val>
          <c:extLst>
            <c:ext xmlns:c16="http://schemas.microsoft.com/office/drawing/2014/chart" uri="{C3380CC4-5D6E-409C-BE32-E72D297353CC}">
              <c16:uniqueId val="{00000005-540E-45EC-86A4-F21F0CA32F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8283</c:v>
                </c:pt>
                <c:pt idx="3">
                  <c:v>8148</c:v>
                </c:pt>
                <c:pt idx="6">
                  <c:v>8224</c:v>
                </c:pt>
                <c:pt idx="9">
                  <c:v>8284</c:v>
                </c:pt>
                <c:pt idx="12">
                  <c:v>8417</c:v>
                </c:pt>
              </c:numCache>
            </c:numRef>
          </c:val>
          <c:extLst>
            <c:ext xmlns:c16="http://schemas.microsoft.com/office/drawing/2014/chart" uri="{C3380CC4-5D6E-409C-BE32-E72D297353CC}">
              <c16:uniqueId val="{00000006-540E-45EC-86A4-F21F0CA32F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7-540E-45EC-86A4-F21F0CA32F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26015</c:v>
                </c:pt>
                <c:pt idx="3">
                  <c:v>24590</c:v>
                </c:pt>
                <c:pt idx="6">
                  <c:v>23885</c:v>
                </c:pt>
                <c:pt idx="9">
                  <c:v>22364</c:v>
                </c:pt>
                <c:pt idx="12">
                  <c:v>21759</c:v>
                </c:pt>
              </c:numCache>
            </c:numRef>
          </c:val>
          <c:extLst>
            <c:ext xmlns:c16="http://schemas.microsoft.com/office/drawing/2014/chart" uri="{C3380CC4-5D6E-409C-BE32-E72D297353CC}">
              <c16:uniqueId val="{00000008-540E-45EC-86A4-F21F0CA32F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1171</c:v>
                </c:pt>
                <c:pt idx="3">
                  <c:v>934</c:v>
                </c:pt>
                <c:pt idx="6">
                  <c:v>856</c:v>
                </c:pt>
                <c:pt idx="9">
                  <c:v>337</c:v>
                </c:pt>
                <c:pt idx="12">
                  <c:v>266</c:v>
                </c:pt>
              </c:numCache>
            </c:numRef>
          </c:val>
          <c:extLst>
            <c:ext xmlns:c16="http://schemas.microsoft.com/office/drawing/2014/chart" uri="{C3380CC4-5D6E-409C-BE32-E72D297353CC}">
              <c16:uniqueId val="{00000009-540E-45EC-86A4-F21F0CA32F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51312</c:v>
                </c:pt>
                <c:pt idx="3">
                  <c:v>50820</c:v>
                </c:pt>
                <c:pt idx="6">
                  <c:v>48509</c:v>
                </c:pt>
                <c:pt idx="9">
                  <c:v>49371</c:v>
                </c:pt>
                <c:pt idx="12">
                  <c:v>48209</c:v>
                </c:pt>
              </c:numCache>
            </c:numRef>
          </c:val>
          <c:extLst>
            <c:ext xmlns:c16="http://schemas.microsoft.com/office/drawing/2014/chart" uri="{C3380CC4-5D6E-409C-BE32-E72D297353CC}">
              <c16:uniqueId val="{0000000A-540E-45EC-86A4-F21F0CA32F6D}"/>
            </c:ext>
          </c:extLst>
        </c:ser>
        <c:dLbls>
          <c:showLegendKey val="0"/>
          <c:showVal val="0"/>
          <c:showCatName val="0"/>
          <c:showSerName val="0"/>
          <c:showPercent val="0"/>
          <c:showBubbleSize val="0"/>
        </c:dLbls>
        <c:gapWidth val="100"/>
        <c:overlap val="100"/>
        <c:axId val="61899776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10088</c:v>
                </c:pt>
                <c:pt idx="2">
                  <c:v>#N/A</c:v>
                </c:pt>
                <c:pt idx="3">
                  <c:v>#N/A</c:v>
                </c:pt>
                <c:pt idx="4">
                  <c:v>8773</c:v>
                </c:pt>
                <c:pt idx="5">
                  <c:v>#N/A</c:v>
                </c:pt>
                <c:pt idx="6">
                  <c:v>#N/A</c:v>
                </c:pt>
                <c:pt idx="7">
                  <c:v>5268</c:v>
                </c:pt>
                <c:pt idx="8">
                  <c:v>#N/A</c:v>
                </c:pt>
                <c:pt idx="9">
                  <c:v>#N/A</c:v>
                </c:pt>
                <c:pt idx="10">
                  <c:v>1652</c:v>
                </c:pt>
                <c:pt idx="11">
                  <c:v>#N/A</c:v>
                </c:pt>
                <c:pt idx="12">
                  <c:v>#N/A</c:v>
                </c:pt>
                <c:pt idx="13">
                  <c:v>0</c:v>
                </c:pt>
                <c:pt idx="14">
                  <c:v>#N/A</c:v>
                </c:pt>
              </c:numCache>
            </c:numRef>
          </c:val>
          <c:smooth val="0"/>
          <c:extLst>
            <c:ext xmlns:c16="http://schemas.microsoft.com/office/drawing/2014/chart" uri="{C3380CC4-5D6E-409C-BE32-E72D297353CC}">
              <c16:uniqueId val="{0000000B-540E-45EC-86A4-F21F0CA32F6D}"/>
            </c:ext>
          </c:extLst>
        </c:ser>
        <c:dLbls>
          <c:showLegendKey val="0"/>
          <c:showVal val="0"/>
          <c:showCatName val="0"/>
          <c:showSerName val="0"/>
          <c:showPercent val="0"/>
          <c:showBubbleSize val="0"/>
        </c:dLbls>
        <c:marker val="1"/>
        <c:smooth val="0"/>
        <c:axId val="618997760"/>
        <c:axId val="1"/>
      </c:lineChart>
      <c:catAx>
        <c:axId val="6189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9977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15240</xdr:rowOff>
    </xdr:from>
    <xdr:to>
      <xdr:col>47</xdr:col>
      <xdr:colOff>99060</xdr:colOff>
      <xdr:row>31</xdr:row>
      <xdr:rowOff>114300</xdr:rowOff>
    </xdr:to>
    <xdr:sp macro="" textlink="">
      <xdr:nvSpPr>
        <xdr:cNvPr id="9343" name="AutoShape 1"/>
        <xdr:cNvSpPr>
          <a:spLocks noChangeArrowheads="1"/>
        </xdr:cNvSpPr>
      </xdr:nvSpPr>
      <xdr:spPr bwMode="auto">
        <a:xfrm rot="5400000">
          <a:off x="5139690" y="432435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30480</xdr:rowOff>
    </xdr:from>
    <xdr:to>
      <xdr:col>64</xdr:col>
      <xdr:colOff>7620</xdr:colOff>
      <xdr:row>41</xdr:row>
      <xdr:rowOff>0</xdr:rowOff>
    </xdr:to>
    <xdr:sp macro="" textlink="">
      <xdr:nvSpPr>
        <xdr:cNvPr id="9344" name="AutoShape 2"/>
        <xdr:cNvSpPr>
          <a:spLocks/>
        </xdr:cNvSpPr>
      </xdr:nvSpPr>
      <xdr:spPr bwMode="auto">
        <a:xfrm>
          <a:off x="7200900" y="553212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352419</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274320</xdr:colOff>
      <xdr:row>2</xdr:row>
      <xdr:rowOff>68580</xdr:rowOff>
    </xdr:from>
    <xdr:to>
      <xdr:col>35</xdr:col>
      <xdr:colOff>114300</xdr:colOff>
      <xdr:row>5</xdr:row>
      <xdr:rowOff>99060</xdr:rowOff>
    </xdr:to>
    <xdr:sp macro="" textlink="">
      <xdr:nvSpPr>
        <xdr:cNvPr id="395574" name="Rectangle 2"/>
        <xdr:cNvSpPr>
          <a:spLocks noChangeArrowheads="1"/>
        </xdr:cNvSpPr>
      </xdr:nvSpPr>
      <xdr:spPr bwMode="auto">
        <a:xfrm>
          <a:off x="18173700" y="403860"/>
          <a:ext cx="3543300" cy="533400"/>
        </a:xfrm>
        <a:prstGeom prst="rect">
          <a:avLst/>
        </a:prstGeom>
        <a:solidFill>
          <a:srgbClr val="FF0000"/>
        </a:solidFill>
        <a:ln w="9525">
          <a:solidFill>
            <a:srgbClr val="FF0000"/>
          </a:solidFill>
          <a:miter lim="800000"/>
          <a:headEnd/>
          <a:tailEnd/>
        </a:ln>
      </xdr:spPr>
    </xdr:sp>
    <xdr:clientData/>
  </xdr:twoCellAnchor>
  <xdr:twoCellAnchor>
    <xdr:from>
      <xdr:col>29</xdr:col>
      <xdr:colOff>297180</xdr:colOff>
      <xdr:row>2</xdr:row>
      <xdr:rowOff>83820</xdr:rowOff>
    </xdr:from>
    <xdr:to>
      <xdr:col>35</xdr:col>
      <xdr:colOff>91440</xdr:colOff>
      <xdr:row>5</xdr:row>
      <xdr:rowOff>83820</xdr:rowOff>
    </xdr:to>
    <xdr:sp macro="" textlink="">
      <xdr:nvSpPr>
        <xdr:cNvPr id="395575" name="Rectangle 3"/>
        <xdr:cNvSpPr>
          <a:spLocks noChangeArrowheads="1"/>
        </xdr:cNvSpPr>
      </xdr:nvSpPr>
      <xdr:spPr bwMode="auto">
        <a:xfrm>
          <a:off x="18196560" y="419100"/>
          <a:ext cx="3497580" cy="502920"/>
        </a:xfrm>
        <a:prstGeom prst="rect">
          <a:avLst/>
        </a:prstGeom>
        <a:solidFill>
          <a:srgbClr val="FF0000"/>
        </a:solidFill>
        <a:ln w="9525">
          <a:solidFill>
            <a:srgbClr val="FFFFFF"/>
          </a:solidFill>
          <a:miter lim="800000"/>
          <a:headEnd/>
          <a:tailEnd/>
        </a:ln>
      </xdr:spPr>
    </xdr:sp>
    <xdr:clientData/>
  </xdr:twoCellAnchor>
  <xdr:twoCellAnchor>
    <xdr:from>
      <xdr:col>29</xdr:col>
      <xdr:colOff>321945</xdr:colOff>
      <xdr:row>2</xdr:row>
      <xdr:rowOff>114300</xdr:rowOff>
    </xdr:from>
    <xdr:to>
      <xdr:col>35</xdr:col>
      <xdr:colOff>59030</xdr:colOff>
      <xdr:row>5</xdr:row>
      <xdr:rowOff>49595</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25</xdr:col>
      <xdr:colOff>228600</xdr:colOff>
      <xdr:row>2</xdr:row>
      <xdr:rowOff>68580</xdr:rowOff>
    </xdr:from>
    <xdr:to>
      <xdr:col>29</xdr:col>
      <xdr:colOff>152400</xdr:colOff>
      <xdr:row>5</xdr:row>
      <xdr:rowOff>99060</xdr:rowOff>
    </xdr:to>
    <xdr:sp macro="" textlink="">
      <xdr:nvSpPr>
        <xdr:cNvPr id="395577" name="Rectangle 5"/>
        <xdr:cNvSpPr>
          <a:spLocks noChangeArrowheads="1"/>
        </xdr:cNvSpPr>
      </xdr:nvSpPr>
      <xdr:spPr bwMode="auto">
        <a:xfrm>
          <a:off x="15659100" y="403860"/>
          <a:ext cx="239268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251460</xdr:colOff>
      <xdr:row>2</xdr:row>
      <xdr:rowOff>83820</xdr:rowOff>
    </xdr:from>
    <xdr:to>
      <xdr:col>29</xdr:col>
      <xdr:colOff>137160</xdr:colOff>
      <xdr:row>5</xdr:row>
      <xdr:rowOff>83820</xdr:rowOff>
    </xdr:to>
    <xdr:sp macro="" textlink="">
      <xdr:nvSpPr>
        <xdr:cNvPr id="395578" name="Rectangle 6"/>
        <xdr:cNvSpPr>
          <a:spLocks noChangeArrowheads="1"/>
        </xdr:cNvSpPr>
      </xdr:nvSpPr>
      <xdr:spPr bwMode="auto">
        <a:xfrm>
          <a:off x="15681960" y="419100"/>
          <a:ext cx="2354580" cy="502920"/>
        </a:xfrm>
        <a:prstGeom prst="rect">
          <a:avLst/>
        </a:prstGeom>
        <a:solidFill>
          <a:srgbClr val="FF0000"/>
        </a:solidFill>
        <a:ln w="9525">
          <a:solidFill>
            <a:srgbClr val="FFFFFF"/>
          </a:solidFill>
          <a:miter lim="800000"/>
          <a:headEnd/>
          <a:tailEnd/>
        </a:ln>
      </xdr:spPr>
    </xdr:sp>
    <xdr:clientData/>
  </xdr:twoCellAnchor>
  <xdr:twoCellAnchor>
    <xdr:from>
      <xdr:col>25</xdr:col>
      <xdr:colOff>274320</xdr:colOff>
      <xdr:row>2</xdr:row>
      <xdr:rowOff>114300</xdr:rowOff>
    </xdr:from>
    <xdr:to>
      <xdr:col>29</xdr:col>
      <xdr:colOff>116224</xdr:colOff>
      <xdr:row>5</xdr:row>
      <xdr:rowOff>49595</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129540</xdr:colOff>
      <xdr:row>8</xdr:row>
      <xdr:rowOff>152400</xdr:rowOff>
    </xdr:from>
    <xdr:to>
      <xdr:col>15</xdr:col>
      <xdr:colOff>167640</xdr:colOff>
      <xdr:row>18</xdr:row>
      <xdr:rowOff>68580</xdr:rowOff>
    </xdr:to>
    <xdr:sp macro="" textlink="">
      <xdr:nvSpPr>
        <xdr:cNvPr id="395580" name="Rectangle 8"/>
        <xdr:cNvSpPr>
          <a:spLocks noChangeArrowheads="1"/>
        </xdr:cNvSpPr>
      </xdr:nvSpPr>
      <xdr:spPr bwMode="auto">
        <a:xfrm>
          <a:off x="746760" y="1493520"/>
          <a:ext cx="8679180" cy="1592580"/>
        </a:xfrm>
        <a:prstGeom prst="rect">
          <a:avLst/>
        </a:prstGeom>
        <a:solidFill>
          <a:srgbClr val="FFFFFF"/>
        </a:solidFill>
        <a:ln w="9525">
          <a:solidFill>
            <a:srgbClr val="000000"/>
          </a:solidFill>
          <a:miter lim="800000"/>
          <a:headEnd/>
          <a:tailEnd/>
        </a:ln>
      </xdr:spPr>
    </xdr:sp>
    <xdr:clientData/>
  </xdr:twoCellAnchor>
  <xdr:twoCellAnchor>
    <xdr:from>
      <xdr:col>1</xdr:col>
      <xdr:colOff>236220</xdr:colOff>
      <xdr:row>9</xdr:row>
      <xdr:rowOff>9525</xdr:rowOff>
    </xdr:from>
    <xdr:to>
      <xdr:col>3</xdr:col>
      <xdr:colOff>264795</xdr:colOff>
      <xdr:row>18</xdr:row>
      <xdr:rowOff>49558</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205740</xdr:colOff>
      <xdr:row>9</xdr:row>
      <xdr:rowOff>47625</xdr:rowOff>
    </xdr:from>
    <xdr:to>
      <xdr:col>5</xdr:col>
      <xdr:colOff>116231</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124,438</a:t>
          </a:r>
        </a:p>
        <a:p>
          <a:pPr algn="r" rtl="0">
            <a:defRPr sz="1000"/>
          </a:pPr>
          <a:r>
            <a:rPr lang="en-US" altLang="ja-JP" sz="1100" b="1" i="0" u="none" strike="noStrike" baseline="0">
              <a:solidFill>
                <a:srgbClr val="000000"/>
              </a:solidFill>
              <a:latin typeface="ＭＳ ゴシック"/>
              <a:ea typeface="ＭＳ ゴシック"/>
            </a:rPr>
            <a:t>234.32</a:t>
          </a:r>
        </a:p>
        <a:p>
          <a:pPr algn="r" rtl="0">
            <a:lnSpc>
              <a:spcPts val="1300"/>
            </a:lnSpc>
            <a:defRPr sz="1000"/>
          </a:pPr>
          <a:r>
            <a:rPr lang="en-US" altLang="ja-JP" sz="1100" b="1" i="0" u="none" strike="noStrike" baseline="0">
              <a:solidFill>
                <a:srgbClr val="000000"/>
              </a:solidFill>
              <a:latin typeface="ＭＳ ゴシック"/>
              <a:ea typeface="ＭＳ ゴシック"/>
            </a:rPr>
            <a:t>45,829,661</a:t>
          </a:r>
        </a:p>
        <a:p>
          <a:pPr algn="r" rtl="0">
            <a:lnSpc>
              <a:spcPts val="1200"/>
            </a:lnSpc>
            <a:defRPr sz="1000"/>
          </a:pPr>
          <a:r>
            <a:rPr lang="en-US" altLang="ja-JP" sz="1100" b="1" i="0" u="none" strike="noStrike" baseline="0">
              <a:solidFill>
                <a:srgbClr val="000000"/>
              </a:solidFill>
              <a:latin typeface="ＭＳ ゴシック"/>
              <a:ea typeface="ＭＳ ゴシック"/>
            </a:rPr>
            <a:t>44,403,098</a:t>
          </a:r>
        </a:p>
        <a:p>
          <a:pPr algn="r" rtl="0">
            <a:defRPr sz="1000"/>
          </a:pPr>
          <a:r>
            <a:rPr lang="en-US" altLang="ja-JP" sz="1100" b="1" i="0" u="none" strike="noStrike" baseline="0">
              <a:solidFill>
                <a:srgbClr val="000000"/>
              </a:solidFill>
              <a:latin typeface="ＭＳ ゴシック"/>
              <a:ea typeface="ＭＳ ゴシック"/>
            </a:rPr>
            <a:t>1,184,928</a:t>
          </a:r>
        </a:p>
        <a:p>
          <a:pPr algn="r" rtl="0">
            <a:lnSpc>
              <a:spcPts val="1200"/>
            </a:lnSpc>
            <a:defRPr sz="1000"/>
          </a:pPr>
          <a:r>
            <a:rPr lang="en-US" altLang="ja-JP" sz="1100" b="1" i="0" u="none" strike="noStrike" baseline="0">
              <a:solidFill>
                <a:srgbClr val="000000"/>
              </a:solidFill>
              <a:latin typeface="ＭＳ ゴシック"/>
              <a:ea typeface="ＭＳ ゴシック"/>
            </a:rPr>
            <a:t>26,507,565</a:t>
          </a:r>
        </a:p>
        <a:p>
          <a:pPr algn="r" rtl="0">
            <a:lnSpc>
              <a:spcPts val="1300"/>
            </a:lnSpc>
            <a:defRPr sz="1000"/>
          </a:pPr>
          <a:r>
            <a:rPr lang="en-US" altLang="ja-JP" sz="1100" b="1" i="0" u="none" strike="noStrike" baseline="0">
              <a:solidFill>
                <a:srgbClr val="000000"/>
              </a:solidFill>
              <a:latin typeface="ＭＳ ゴシック"/>
              <a:ea typeface="ＭＳ ゴシック"/>
            </a:rPr>
            <a:t>47,143,950</a:t>
          </a:r>
        </a:p>
      </xdr:txBody>
    </xdr:sp>
    <xdr:clientData/>
  </xdr:twoCellAnchor>
  <xdr:twoCellAnchor>
    <xdr:from>
      <xdr:col>5</xdr:col>
      <xdr:colOff>167640</xdr:colOff>
      <xdr:row>9</xdr:row>
      <xdr:rowOff>47625</xdr:rowOff>
    </xdr:from>
    <xdr:to>
      <xdr:col>7</xdr:col>
      <xdr:colOff>312420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312420</xdr:colOff>
      <xdr:row>9</xdr:row>
      <xdr:rowOff>87630</xdr:rowOff>
    </xdr:from>
    <xdr:to>
      <xdr:col>10</xdr:col>
      <xdr:colOff>283845</xdr:colOff>
      <xdr:row>14</xdr:row>
      <xdr:rowOff>123876</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283845</xdr:colOff>
      <xdr:row>9</xdr:row>
      <xdr:rowOff>87630</xdr:rowOff>
    </xdr:from>
    <xdr:to>
      <xdr:col>12</xdr:col>
      <xdr:colOff>196190</xdr:colOff>
      <xdr:row>14</xdr:row>
      <xdr:rowOff>123876</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6.4</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253365</xdr:colOff>
      <xdr:row>9</xdr:row>
      <xdr:rowOff>87630</xdr:rowOff>
    </xdr:from>
    <xdr:to>
      <xdr:col>13</xdr:col>
      <xdr:colOff>205740</xdr:colOff>
      <xdr:row>14</xdr:row>
      <xdr:rowOff>123876</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312420</xdr:colOff>
      <xdr:row>14</xdr:row>
      <xdr:rowOff>9525</xdr:rowOff>
    </xdr:from>
    <xdr:to>
      <xdr:col>10</xdr:col>
      <xdr:colOff>283845</xdr:colOff>
      <xdr:row>17</xdr:row>
      <xdr:rowOff>125799</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342900</xdr:colOff>
      <xdr:row>14</xdr:row>
      <xdr:rowOff>9525</xdr:rowOff>
    </xdr:from>
    <xdr:to>
      <xdr:col>15</xdr:col>
      <xdr:colOff>342900</xdr:colOff>
      <xdr:row>17</xdr:row>
      <xdr:rowOff>125799</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388620</xdr:colOff>
      <xdr:row>8</xdr:row>
      <xdr:rowOff>152400</xdr:rowOff>
    </xdr:from>
    <xdr:to>
      <xdr:col>17</xdr:col>
      <xdr:colOff>449580</xdr:colOff>
      <xdr:row>15</xdr:row>
      <xdr:rowOff>91440</xdr:rowOff>
    </xdr:to>
    <xdr:sp macro="" textlink="">
      <xdr:nvSpPr>
        <xdr:cNvPr id="395589" name="AutoShape 17"/>
        <xdr:cNvSpPr>
          <a:spLocks noChangeArrowheads="1"/>
        </xdr:cNvSpPr>
      </xdr:nvSpPr>
      <xdr:spPr bwMode="auto">
        <a:xfrm>
          <a:off x="964692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68580</xdr:colOff>
      <xdr:row>9</xdr:row>
      <xdr:rowOff>47625</xdr:rowOff>
    </xdr:from>
    <xdr:to>
      <xdr:col>17</xdr:col>
      <xdr:colOff>596240</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68580</xdr:colOff>
      <xdr:row>10</xdr:row>
      <xdr:rowOff>135255</xdr:rowOff>
    </xdr:from>
    <xdr:to>
      <xdr:col>17</xdr:col>
      <xdr:colOff>596240</xdr:colOff>
      <xdr:row>12</xdr:row>
      <xdr:rowOff>47748</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68580</xdr:colOff>
      <xdr:row>12</xdr:row>
      <xdr:rowOff>123825</xdr:rowOff>
    </xdr:from>
    <xdr:to>
      <xdr:col>17</xdr:col>
      <xdr:colOff>596240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457200</xdr:colOff>
      <xdr:row>9</xdr:row>
      <xdr:rowOff>129540</xdr:rowOff>
    </xdr:from>
    <xdr:to>
      <xdr:col>15</xdr:col>
      <xdr:colOff>609600</xdr:colOff>
      <xdr:row>9</xdr:row>
      <xdr:rowOff>129540</xdr:rowOff>
    </xdr:to>
    <xdr:sp macro="" textlink="">
      <xdr:nvSpPr>
        <xdr:cNvPr id="395593" name="Line 21"/>
        <xdr:cNvSpPr>
          <a:spLocks noChangeShapeType="1"/>
        </xdr:cNvSpPr>
      </xdr:nvSpPr>
      <xdr:spPr bwMode="auto">
        <a:xfrm>
          <a:off x="97155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12</xdr:row>
      <xdr:rowOff>99060</xdr:rowOff>
    </xdr:from>
    <xdr:to>
      <xdr:col>15</xdr:col>
      <xdr:colOff>533400</xdr:colOff>
      <xdr:row>13</xdr:row>
      <xdr:rowOff>68580</xdr:rowOff>
    </xdr:to>
    <xdr:sp macro="" textlink="">
      <xdr:nvSpPr>
        <xdr:cNvPr id="395594" name="Line 22"/>
        <xdr:cNvSpPr>
          <a:spLocks noChangeShapeType="1"/>
        </xdr:cNvSpPr>
      </xdr:nvSpPr>
      <xdr:spPr bwMode="auto">
        <a:xfrm>
          <a:off x="979170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12</xdr:row>
      <xdr:rowOff>99060</xdr:rowOff>
    </xdr:from>
    <xdr:to>
      <xdr:col>15</xdr:col>
      <xdr:colOff>609600</xdr:colOff>
      <xdr:row>12</xdr:row>
      <xdr:rowOff>99060</xdr:rowOff>
    </xdr:to>
    <xdr:sp macro="" textlink="">
      <xdr:nvSpPr>
        <xdr:cNvPr id="395595" name="Line 23"/>
        <xdr:cNvSpPr>
          <a:spLocks noChangeShapeType="1"/>
        </xdr:cNvSpPr>
      </xdr:nvSpPr>
      <xdr:spPr bwMode="auto">
        <a:xfrm>
          <a:off x="97155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14</xdr:row>
      <xdr:rowOff>0</xdr:rowOff>
    </xdr:from>
    <xdr:to>
      <xdr:col>15</xdr:col>
      <xdr:colOff>533400</xdr:colOff>
      <xdr:row>14</xdr:row>
      <xdr:rowOff>129540</xdr:rowOff>
    </xdr:to>
    <xdr:sp macro="" textlink="">
      <xdr:nvSpPr>
        <xdr:cNvPr id="395596" name="Line 24"/>
        <xdr:cNvSpPr>
          <a:spLocks noChangeShapeType="1"/>
        </xdr:cNvSpPr>
      </xdr:nvSpPr>
      <xdr:spPr bwMode="auto">
        <a:xfrm flipV="1">
          <a:off x="979170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14</xdr:row>
      <xdr:rowOff>137160</xdr:rowOff>
    </xdr:from>
    <xdr:to>
      <xdr:col>15</xdr:col>
      <xdr:colOff>609600</xdr:colOff>
      <xdr:row>14</xdr:row>
      <xdr:rowOff>137160</xdr:rowOff>
    </xdr:to>
    <xdr:sp macro="" textlink="">
      <xdr:nvSpPr>
        <xdr:cNvPr id="395597" name="Line 25"/>
        <xdr:cNvSpPr>
          <a:spLocks noChangeShapeType="1"/>
        </xdr:cNvSpPr>
      </xdr:nvSpPr>
      <xdr:spPr bwMode="auto">
        <a:xfrm>
          <a:off x="97155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487680</xdr:colOff>
      <xdr:row>9</xdr:row>
      <xdr:rowOff>83820</xdr:rowOff>
    </xdr:from>
    <xdr:to>
      <xdr:col>15</xdr:col>
      <xdr:colOff>579120</xdr:colOff>
      <xdr:row>10</xdr:row>
      <xdr:rowOff>7620</xdr:rowOff>
    </xdr:to>
    <xdr:sp macro="" textlink="">
      <xdr:nvSpPr>
        <xdr:cNvPr id="395598" name="Oval 26"/>
        <xdr:cNvSpPr>
          <a:spLocks noChangeArrowheads="1"/>
        </xdr:cNvSpPr>
      </xdr:nvSpPr>
      <xdr:spPr bwMode="auto">
        <a:xfrm>
          <a:off x="9745980" y="1592580"/>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487680</xdr:colOff>
      <xdr:row>11</xdr:row>
      <xdr:rowOff>7620</xdr:rowOff>
    </xdr:from>
    <xdr:to>
      <xdr:col>15</xdr:col>
      <xdr:colOff>579120</xdr:colOff>
      <xdr:row>11</xdr:row>
      <xdr:rowOff>99060</xdr:rowOff>
    </xdr:to>
    <xdr:sp macro="" textlink="">
      <xdr:nvSpPr>
        <xdr:cNvPr id="395599" name="AutoShape 27"/>
        <xdr:cNvSpPr>
          <a:spLocks noChangeArrowheads="1"/>
        </xdr:cNvSpPr>
      </xdr:nvSpPr>
      <xdr:spPr bwMode="auto">
        <a:xfrm>
          <a:off x="9745980" y="1851660"/>
          <a:ext cx="91440"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127635</xdr:colOff>
      <xdr:row>20</xdr:row>
      <xdr:rowOff>123825</xdr:rowOff>
    </xdr:from>
    <xdr:ext cx="8645315" cy="185179"/>
    <xdr:sp macro="" textlink="">
      <xdr:nvSpPr>
        <xdr:cNvPr id="10268" name="Text Box 28"/>
        <xdr:cNvSpPr txBox="1">
          <a:spLocks noChangeArrowheads="1"/>
        </xdr:cNvSpPr>
      </xdr:nvSpPr>
      <xdr:spPr bwMode="auto">
        <a:xfrm>
          <a:off x="744855" y="34766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127635</xdr:colOff>
      <xdr:row>22</xdr:row>
      <xdr:rowOff>38100</xdr:rowOff>
    </xdr:from>
    <xdr:ext cx="9087103" cy="185179"/>
    <xdr:sp macro="" textlink="">
      <xdr:nvSpPr>
        <xdr:cNvPr id="10269" name="Text Box 29"/>
        <xdr:cNvSpPr txBox="1">
          <a:spLocks noChangeArrowheads="1"/>
        </xdr:cNvSpPr>
      </xdr:nvSpPr>
      <xdr:spPr bwMode="auto">
        <a:xfrm>
          <a:off x="744855" y="372618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127635</xdr:colOff>
      <xdr:row>23</xdr:row>
      <xdr:rowOff>123825</xdr:rowOff>
    </xdr:from>
    <xdr:ext cx="5592493" cy="185179"/>
    <xdr:sp macro="" textlink="">
      <xdr:nvSpPr>
        <xdr:cNvPr id="10270" name="Text Box 30"/>
        <xdr:cNvSpPr txBox="1">
          <a:spLocks noChangeArrowheads="1"/>
        </xdr:cNvSpPr>
      </xdr:nvSpPr>
      <xdr:spPr bwMode="auto">
        <a:xfrm>
          <a:off x="744855" y="397954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127635</xdr:colOff>
      <xdr:row>25</xdr:row>
      <xdr:rowOff>28575</xdr:rowOff>
    </xdr:from>
    <xdr:ext cx="7304820" cy="185179"/>
    <xdr:sp macro="" textlink="">
      <xdr:nvSpPr>
        <xdr:cNvPr id="10271" name="Text Box 31"/>
        <xdr:cNvSpPr txBox="1">
          <a:spLocks noChangeArrowheads="1"/>
        </xdr:cNvSpPr>
      </xdr:nvSpPr>
      <xdr:spPr bwMode="auto">
        <a:xfrm>
          <a:off x="744855" y="421957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127635</xdr:colOff>
      <xdr:row>26</xdr:row>
      <xdr:rowOff>114300</xdr:rowOff>
    </xdr:from>
    <xdr:ext cx="8559523" cy="185179"/>
    <xdr:sp macro="" textlink="">
      <xdr:nvSpPr>
        <xdr:cNvPr id="10272" name="Text Box 32"/>
        <xdr:cNvSpPr txBox="1">
          <a:spLocks noChangeArrowheads="1"/>
        </xdr:cNvSpPr>
      </xdr:nvSpPr>
      <xdr:spPr bwMode="auto">
        <a:xfrm>
          <a:off x="744855" y="447294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68580</xdr:colOff>
      <xdr:row>29</xdr:row>
      <xdr:rowOff>47625</xdr:rowOff>
    </xdr:from>
    <xdr:to>
      <xdr:col>8</xdr:col>
      <xdr:colOff>321936</xdr:colOff>
      <xdr:row>31</xdr:row>
      <xdr:rowOff>11569</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184785</xdr:colOff>
      <xdr:row>31</xdr:row>
      <xdr:rowOff>66675</xdr:rowOff>
    </xdr:from>
    <xdr:to>
      <xdr:col>5</xdr:col>
      <xdr:colOff>38073</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146685</xdr:colOff>
      <xdr:row>31</xdr:row>
      <xdr:rowOff>47625</xdr:rowOff>
    </xdr:from>
    <xdr:to>
      <xdr:col>6</xdr:col>
      <xdr:colOff>215265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30</xdr:row>
      <xdr:rowOff>123825</xdr:rowOff>
    </xdr:from>
    <xdr:to>
      <xdr:col>10</xdr:col>
      <xdr:colOff>510540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31</xdr:row>
      <xdr:rowOff>135255</xdr:rowOff>
    </xdr:from>
    <xdr:to>
      <xdr:col>10</xdr:col>
      <xdr:colOff>510540</xdr:colOff>
      <xdr:row>33</xdr:row>
      <xdr:rowOff>49530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45/88</a:t>
          </a:r>
        </a:p>
      </xdr:txBody>
    </xdr:sp>
    <xdr:clientData/>
  </xdr:twoCellAnchor>
  <xdr:twoCellAnchor>
    <xdr:from>
      <xdr:col>11</xdr:col>
      <xdr:colOff>9525</xdr:colOff>
      <xdr:row>30</xdr:row>
      <xdr:rowOff>123825</xdr:rowOff>
    </xdr:from>
    <xdr:to>
      <xdr:col>12</xdr:col>
      <xdr:colOff>539307</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135255</xdr:rowOff>
    </xdr:from>
    <xdr:to>
      <xdr:col>12</xdr:col>
      <xdr:colOff>539307</xdr:colOff>
      <xdr:row>33</xdr:row>
      <xdr:rowOff>49530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89535</xdr:colOff>
      <xdr:row>30</xdr:row>
      <xdr:rowOff>123825</xdr:rowOff>
    </xdr:from>
    <xdr:to>
      <xdr:col>15</xdr:col>
      <xdr:colOff>26</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31</xdr:row>
      <xdr:rowOff>135255</xdr:rowOff>
    </xdr:from>
    <xdr:to>
      <xdr:col>15</xdr:col>
      <xdr:colOff>26</xdr:colOff>
      <xdr:row>33</xdr:row>
      <xdr:rowOff>49530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0.44</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395614" name="Rectangle 42"/>
        <xdr:cNvSpPr>
          <a:spLocks noChangeArrowheads="1"/>
        </xdr:cNvSpPr>
      </xdr:nvSpPr>
      <xdr:spPr bwMode="auto">
        <a:xfrm>
          <a:off x="685800" y="565404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33</xdr:row>
      <xdr:rowOff>121920</xdr:rowOff>
    </xdr:from>
    <xdr:to>
      <xdr:col>17</xdr:col>
      <xdr:colOff>365760</xdr:colOff>
      <xdr:row>47</xdr:row>
      <xdr:rowOff>129540</xdr:rowOff>
    </xdr:to>
    <xdr:sp macro="" textlink="">
      <xdr:nvSpPr>
        <xdr:cNvPr id="395615" name="Rectangle 43"/>
        <xdr:cNvSpPr>
          <a:spLocks noChangeArrowheads="1"/>
        </xdr:cNvSpPr>
      </xdr:nvSpPr>
      <xdr:spPr bwMode="auto">
        <a:xfrm>
          <a:off x="5425440" y="565404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33</xdr:row>
      <xdr:rowOff>123825</xdr:rowOff>
    </xdr:from>
    <xdr:to>
      <xdr:col>14</xdr:col>
      <xdr:colOff>215265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607695</xdr:colOff>
      <xdr:row>35</xdr:row>
      <xdr:rowOff>87630</xdr:rowOff>
    </xdr:from>
    <xdr:to>
      <xdr:col>17</xdr:col>
      <xdr:colOff>253354</xdr:colOff>
      <xdr:row>47</xdr:row>
      <xdr:rowOff>66682</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ja-JP" sz="1300" b="0" i="0" baseline="0">
              <a:solidFill>
                <a:srgbClr val="FF0000"/>
              </a:solidFill>
              <a:latin typeface="ＭＳ Ｐゴシック" pitchFamily="50" charset="-128"/>
              <a:ea typeface="ＭＳ Ｐゴシック" pitchFamily="50" charset="-128"/>
              <a:cs typeface="+mn-cs"/>
            </a:rPr>
            <a:t>　</a:t>
          </a:r>
          <a:r>
            <a:rPr lang="ja-JP" altLang="ja-JP" sz="1300" b="0" i="0" baseline="0">
              <a:solidFill>
                <a:sysClr val="windowText" lastClr="000000"/>
              </a:solidFill>
              <a:latin typeface="ＭＳ Ｐゴシック" pitchFamily="50" charset="-128"/>
              <a:ea typeface="ＭＳ Ｐゴシック" pitchFamily="50" charset="-128"/>
              <a:cs typeface="+mn-cs"/>
            </a:rPr>
            <a:t>平成</a:t>
          </a:r>
          <a:r>
            <a:rPr lang="en-US" altLang="ja-JP" sz="1300" b="0" i="0" baseline="0">
              <a:solidFill>
                <a:sysClr val="windowText" lastClr="000000"/>
              </a:solidFill>
              <a:latin typeface="ＭＳ Ｐゴシック" pitchFamily="50" charset="-128"/>
              <a:ea typeface="ＭＳ Ｐゴシック" pitchFamily="50" charset="-128"/>
              <a:cs typeface="+mn-cs"/>
            </a:rPr>
            <a:t>20</a:t>
          </a:r>
          <a:r>
            <a:rPr lang="ja-JP" altLang="ja-JP" sz="1300" b="0" i="0" baseline="0">
              <a:solidFill>
                <a:sysClr val="windowText" lastClr="000000"/>
              </a:solidFill>
              <a:latin typeface="ＭＳ Ｐゴシック" pitchFamily="50" charset="-128"/>
              <a:ea typeface="ＭＳ Ｐゴシック" pitchFamily="50" charset="-128"/>
              <a:cs typeface="+mn-cs"/>
            </a:rPr>
            <a:t>年度後半より景気の後退がみられ、市税収入の急降下が顕著となった。単年度では０．７</a:t>
          </a:r>
          <a:r>
            <a:rPr lang="ja-JP" altLang="en-US" sz="1300" b="0" i="0" baseline="0">
              <a:solidFill>
                <a:sysClr val="windowText" lastClr="000000"/>
              </a:solidFill>
              <a:latin typeface="ＭＳ Ｐゴシック" pitchFamily="50" charset="-128"/>
              <a:ea typeface="ＭＳ Ｐゴシック" pitchFamily="50" charset="-128"/>
              <a:cs typeface="+mn-cs"/>
            </a:rPr>
            <a:t>４５</a:t>
          </a:r>
          <a:r>
            <a:rPr lang="ja-JP" altLang="ja-JP" sz="1300" b="0" i="0" baseline="0">
              <a:solidFill>
                <a:sysClr val="windowText" lastClr="000000"/>
              </a:solidFill>
              <a:latin typeface="ＭＳ Ｐゴシック" pitchFamily="50" charset="-128"/>
              <a:ea typeface="ＭＳ Ｐゴシック" pitchFamily="50" charset="-128"/>
              <a:cs typeface="+mn-cs"/>
            </a:rPr>
            <a:t>と</a:t>
          </a:r>
          <a:r>
            <a:rPr lang="ja-JP" altLang="en-US" sz="1300" b="0" i="0" baseline="0">
              <a:solidFill>
                <a:sysClr val="windowText" lastClr="000000"/>
              </a:solidFill>
              <a:latin typeface="ＭＳ Ｐゴシック" pitchFamily="50" charset="-128"/>
              <a:ea typeface="ＭＳ Ｐゴシック" pitchFamily="50" charset="-128"/>
              <a:cs typeface="+mn-cs"/>
            </a:rPr>
            <a:t>平成２２</a:t>
          </a:r>
          <a:r>
            <a:rPr lang="ja-JP" altLang="ja-JP" sz="1300" b="0" i="0" baseline="0">
              <a:solidFill>
                <a:sysClr val="windowText" lastClr="000000"/>
              </a:solidFill>
              <a:latin typeface="ＭＳ Ｐゴシック" pitchFamily="50" charset="-128"/>
              <a:ea typeface="ＭＳ Ｐゴシック" pitchFamily="50" charset="-128"/>
              <a:cs typeface="+mn-cs"/>
            </a:rPr>
            <a:t>年度</a:t>
          </a:r>
          <a:r>
            <a:rPr lang="ja-JP" altLang="en-US" sz="1300" b="0" i="0" baseline="0">
              <a:solidFill>
                <a:sysClr val="windowText" lastClr="000000"/>
              </a:solidFill>
              <a:latin typeface="ＭＳ Ｐゴシック" pitchFamily="50" charset="-128"/>
              <a:ea typeface="ＭＳ Ｐゴシック" pitchFamily="50" charset="-128"/>
              <a:cs typeface="+mn-cs"/>
            </a:rPr>
            <a:t>より０．０２２ポイント増加したが</a:t>
          </a:r>
          <a:r>
            <a:rPr lang="ja-JP" altLang="ja-JP" sz="1300" b="0" i="0" baseline="0">
              <a:solidFill>
                <a:sysClr val="windowText" lastClr="000000"/>
              </a:solidFill>
              <a:latin typeface="ＭＳ Ｐゴシック" pitchFamily="50" charset="-128"/>
              <a:ea typeface="ＭＳ Ｐゴシック" pitchFamily="50" charset="-128"/>
              <a:cs typeface="+mn-cs"/>
            </a:rPr>
            <a:t>、３か年平均で</a:t>
          </a:r>
          <a:r>
            <a:rPr lang="ja-JP" altLang="en-US" sz="1300" b="0" i="0" baseline="0">
              <a:solidFill>
                <a:sysClr val="windowText" lastClr="000000"/>
              </a:solidFill>
              <a:latin typeface="ＭＳ Ｐゴシック" pitchFamily="50" charset="-128"/>
              <a:ea typeface="ＭＳ Ｐゴシック" pitchFamily="50" charset="-128"/>
              <a:cs typeface="+mn-cs"/>
            </a:rPr>
            <a:t>は</a:t>
          </a:r>
          <a:r>
            <a:rPr lang="ja-JP" altLang="ja-JP" sz="1300" b="0" i="0" baseline="0">
              <a:solidFill>
                <a:sysClr val="windowText" lastClr="000000"/>
              </a:solidFill>
              <a:latin typeface="ＭＳ Ｐゴシック" pitchFamily="50" charset="-128"/>
              <a:ea typeface="ＭＳ Ｐゴシック" pitchFamily="50" charset="-128"/>
              <a:cs typeface="+mn-cs"/>
            </a:rPr>
            <a:t>下降している。類似団体比較においては</a:t>
          </a:r>
          <a:r>
            <a:rPr lang="ja-JP" altLang="en-US" sz="1300" b="0" i="0" baseline="0">
              <a:solidFill>
                <a:sysClr val="windowText" lastClr="000000"/>
              </a:solidFill>
              <a:latin typeface="ＭＳ Ｐゴシック" pitchFamily="50" charset="-128"/>
              <a:ea typeface="ＭＳ Ｐゴシック" pitchFamily="50" charset="-128"/>
              <a:cs typeface="+mn-cs"/>
            </a:rPr>
            <a:t>中間</a:t>
          </a:r>
          <a:r>
            <a:rPr lang="ja-JP" altLang="ja-JP" sz="1300" b="0" i="0" baseline="0">
              <a:solidFill>
                <a:sysClr val="windowText" lastClr="000000"/>
              </a:solidFill>
              <a:latin typeface="ＭＳ Ｐゴシック" pitchFamily="50" charset="-128"/>
              <a:ea typeface="ＭＳ Ｐゴシック" pitchFamily="50" charset="-128"/>
              <a:cs typeface="+mn-cs"/>
            </a:rPr>
            <a:t>に位置していることから、今後も徹底した歳出の抑制を行うとともに、更なる歳入の確保に努め財政基盤の強化を図る。</a:t>
          </a:r>
          <a:endParaRPr lang="ja-JP" altLang="en-US" sz="13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1</xdr:col>
      <xdr:colOff>68580</xdr:colOff>
      <xdr:row>47</xdr:row>
      <xdr:rowOff>129540</xdr:rowOff>
    </xdr:from>
    <xdr:to>
      <xdr:col>8</xdr:col>
      <xdr:colOff>320040</xdr:colOff>
      <xdr:row>47</xdr:row>
      <xdr:rowOff>129540</xdr:rowOff>
    </xdr:to>
    <xdr:sp macro="" textlink="">
      <xdr:nvSpPr>
        <xdr:cNvPr id="395618" name="Line 46"/>
        <xdr:cNvSpPr>
          <a:spLocks noChangeShapeType="1"/>
        </xdr:cNvSpPr>
      </xdr:nvSpPr>
      <xdr:spPr bwMode="auto">
        <a:xfrm>
          <a:off x="6858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11430</xdr:rowOff>
    </xdr:from>
    <xdr:to>
      <xdr:col>1</xdr:col>
      <xdr:colOff>68580</xdr:colOff>
      <xdr:row>48</xdr:row>
      <xdr:rowOff>49530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68580</xdr:colOff>
      <xdr:row>45</xdr:row>
      <xdr:rowOff>76200</xdr:rowOff>
    </xdr:from>
    <xdr:to>
      <xdr:col>8</xdr:col>
      <xdr:colOff>320040</xdr:colOff>
      <xdr:row>45</xdr:row>
      <xdr:rowOff>76200</xdr:rowOff>
    </xdr:to>
    <xdr:sp macro="" textlink="">
      <xdr:nvSpPr>
        <xdr:cNvPr id="395620" name="Line 48"/>
        <xdr:cNvSpPr>
          <a:spLocks noChangeShapeType="1"/>
        </xdr:cNvSpPr>
      </xdr:nvSpPr>
      <xdr:spPr bwMode="auto">
        <a:xfrm>
          <a:off x="685800" y="76200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125730</xdr:rowOff>
    </xdr:from>
    <xdr:to>
      <xdr:col>1</xdr:col>
      <xdr:colOff>68580</xdr:colOff>
      <xdr:row>46</xdr:row>
      <xdr:rowOff>147</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68580</xdr:colOff>
      <xdr:row>43</xdr:row>
      <xdr:rowOff>15240</xdr:rowOff>
    </xdr:from>
    <xdr:to>
      <xdr:col>8</xdr:col>
      <xdr:colOff>320040</xdr:colOff>
      <xdr:row>43</xdr:row>
      <xdr:rowOff>15240</xdr:rowOff>
    </xdr:to>
    <xdr:sp macro="" textlink="">
      <xdr:nvSpPr>
        <xdr:cNvPr id="395622" name="Line 50"/>
        <xdr:cNvSpPr>
          <a:spLocks noChangeShapeType="1"/>
        </xdr:cNvSpPr>
      </xdr:nvSpPr>
      <xdr:spPr bwMode="auto">
        <a:xfrm>
          <a:off x="685800" y="72237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68580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68580</xdr:colOff>
      <xdr:row>40</xdr:row>
      <xdr:rowOff>121920</xdr:rowOff>
    </xdr:from>
    <xdr:to>
      <xdr:col>8</xdr:col>
      <xdr:colOff>320040</xdr:colOff>
      <xdr:row>40</xdr:row>
      <xdr:rowOff>121920</xdr:rowOff>
    </xdr:to>
    <xdr:sp macro="" textlink="">
      <xdr:nvSpPr>
        <xdr:cNvPr id="395624" name="Line 52"/>
        <xdr:cNvSpPr>
          <a:spLocks noChangeShapeType="1"/>
        </xdr:cNvSpPr>
      </xdr:nvSpPr>
      <xdr:spPr bwMode="auto">
        <a:xfrm>
          <a:off x="6858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68580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68580</xdr:colOff>
      <xdr:row>38</xdr:row>
      <xdr:rowOff>68580</xdr:rowOff>
    </xdr:from>
    <xdr:to>
      <xdr:col>8</xdr:col>
      <xdr:colOff>320040</xdr:colOff>
      <xdr:row>38</xdr:row>
      <xdr:rowOff>68580</xdr:rowOff>
    </xdr:to>
    <xdr:sp macro="" textlink="">
      <xdr:nvSpPr>
        <xdr:cNvPr id="395626" name="Line 54"/>
        <xdr:cNvSpPr>
          <a:spLocks noChangeShapeType="1"/>
        </xdr:cNvSpPr>
      </xdr:nvSpPr>
      <xdr:spPr bwMode="auto">
        <a:xfrm>
          <a:off x="685800" y="64389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68580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68580</xdr:colOff>
      <xdr:row>36</xdr:row>
      <xdr:rowOff>7620</xdr:rowOff>
    </xdr:from>
    <xdr:to>
      <xdr:col>8</xdr:col>
      <xdr:colOff>320040</xdr:colOff>
      <xdr:row>36</xdr:row>
      <xdr:rowOff>7620</xdr:rowOff>
    </xdr:to>
    <xdr:sp macro="" textlink="">
      <xdr:nvSpPr>
        <xdr:cNvPr id="395628" name="Line 56"/>
        <xdr:cNvSpPr>
          <a:spLocks noChangeShapeType="1"/>
        </xdr:cNvSpPr>
      </xdr:nvSpPr>
      <xdr:spPr bwMode="auto">
        <a:xfrm>
          <a:off x="685800" y="60426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68580</xdr:colOff>
      <xdr:row>36</xdr:row>
      <xdr:rowOff>97155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68580</xdr:colOff>
      <xdr:row>33</xdr:row>
      <xdr:rowOff>121920</xdr:rowOff>
    </xdr:from>
    <xdr:to>
      <xdr:col>8</xdr:col>
      <xdr:colOff>320040</xdr:colOff>
      <xdr:row>33</xdr:row>
      <xdr:rowOff>121920</xdr:rowOff>
    </xdr:to>
    <xdr:sp macro="" textlink="">
      <xdr:nvSpPr>
        <xdr:cNvPr id="395630" name="Line 58"/>
        <xdr:cNvSpPr>
          <a:spLocks noChangeShapeType="1"/>
        </xdr:cNvSpPr>
      </xdr:nvSpPr>
      <xdr:spPr bwMode="auto">
        <a:xfrm>
          <a:off x="6858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68580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395632" name="財政力グラフ枠"/>
        <xdr:cNvSpPr>
          <a:spLocks noChangeArrowheads="1"/>
        </xdr:cNvSpPr>
      </xdr:nvSpPr>
      <xdr:spPr bwMode="auto">
        <a:xfrm>
          <a:off x="6858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36</xdr:row>
      <xdr:rowOff>38100</xdr:rowOff>
    </xdr:from>
    <xdr:to>
      <xdr:col>7</xdr:col>
      <xdr:colOff>137160</xdr:colOff>
      <xdr:row>44</xdr:row>
      <xdr:rowOff>83820</xdr:rowOff>
    </xdr:to>
    <xdr:sp macro="" textlink="">
      <xdr:nvSpPr>
        <xdr:cNvPr id="395633" name="Line 61"/>
        <xdr:cNvSpPr>
          <a:spLocks noChangeShapeType="1"/>
        </xdr:cNvSpPr>
      </xdr:nvSpPr>
      <xdr:spPr bwMode="auto">
        <a:xfrm flipV="1">
          <a:off x="4457700" y="6073140"/>
          <a:ext cx="0" cy="13868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44</xdr:row>
      <xdr:rowOff>85725</xdr:rowOff>
    </xdr:from>
    <xdr:to>
      <xdr:col>8</xdr:col>
      <xdr:colOff>283845</xdr:colOff>
      <xdr:row>45</xdr:row>
      <xdr:rowOff>123825</xdr:rowOff>
    </xdr:to>
    <xdr:sp macro="" textlink="">
      <xdr:nvSpPr>
        <xdr:cNvPr id="10302" name="財政力最小値テキスト"/>
        <xdr:cNvSpPr txBox="1">
          <a:spLocks noChangeArrowheads="1"/>
        </xdr:cNvSpPr>
      </xdr:nvSpPr>
      <xdr:spPr bwMode="auto">
        <a:xfrm>
          <a:off x="5038725" y="762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0.42</a:t>
          </a:r>
        </a:p>
      </xdr:txBody>
    </xdr:sp>
    <xdr:clientData/>
  </xdr:twoCellAnchor>
  <xdr:twoCellAnchor>
    <xdr:from>
      <xdr:col>7</xdr:col>
      <xdr:colOff>60960</xdr:colOff>
      <xdr:row>44</xdr:row>
      <xdr:rowOff>83820</xdr:rowOff>
    </xdr:from>
    <xdr:to>
      <xdr:col>7</xdr:col>
      <xdr:colOff>213360</xdr:colOff>
      <xdr:row>44</xdr:row>
      <xdr:rowOff>83820</xdr:rowOff>
    </xdr:to>
    <xdr:sp macro="" textlink="">
      <xdr:nvSpPr>
        <xdr:cNvPr id="395635" name="Line 63"/>
        <xdr:cNvSpPr>
          <a:spLocks noChangeShapeType="1"/>
        </xdr:cNvSpPr>
      </xdr:nvSpPr>
      <xdr:spPr bwMode="auto">
        <a:xfrm>
          <a:off x="4381500" y="745998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34</xdr:row>
      <xdr:rowOff>152400</xdr:rowOff>
    </xdr:from>
    <xdr:to>
      <xdr:col>8</xdr:col>
      <xdr:colOff>283845</xdr:colOff>
      <xdr:row>36</xdr:row>
      <xdr:rowOff>11571</xdr:rowOff>
    </xdr:to>
    <xdr:sp macro="" textlink="">
      <xdr:nvSpPr>
        <xdr:cNvPr id="10304" name="財政力最大値テキスト"/>
        <xdr:cNvSpPr txBox="1">
          <a:spLocks noChangeArrowheads="1"/>
        </xdr:cNvSpPr>
      </xdr:nvSpPr>
      <xdr:spPr bwMode="auto">
        <a:xfrm>
          <a:off x="5038725"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1.48</a:t>
          </a:r>
        </a:p>
      </xdr:txBody>
    </xdr:sp>
    <xdr:clientData/>
  </xdr:twoCellAnchor>
  <xdr:twoCellAnchor>
    <xdr:from>
      <xdr:col>7</xdr:col>
      <xdr:colOff>60960</xdr:colOff>
      <xdr:row>36</xdr:row>
      <xdr:rowOff>38100</xdr:rowOff>
    </xdr:from>
    <xdr:to>
      <xdr:col>7</xdr:col>
      <xdr:colOff>213360</xdr:colOff>
      <xdr:row>36</xdr:row>
      <xdr:rowOff>38100</xdr:rowOff>
    </xdr:to>
    <xdr:sp macro="" textlink="">
      <xdr:nvSpPr>
        <xdr:cNvPr id="395637" name="Line 65"/>
        <xdr:cNvSpPr>
          <a:spLocks noChangeShapeType="1"/>
        </xdr:cNvSpPr>
      </xdr:nvSpPr>
      <xdr:spPr bwMode="auto">
        <a:xfrm>
          <a:off x="4381500" y="607314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83820</xdr:rowOff>
    </xdr:from>
    <xdr:to>
      <xdr:col>7</xdr:col>
      <xdr:colOff>137160</xdr:colOff>
      <xdr:row>42</xdr:row>
      <xdr:rowOff>0</xdr:rowOff>
    </xdr:to>
    <xdr:sp macro="" textlink="">
      <xdr:nvSpPr>
        <xdr:cNvPr id="395638" name="Line 66"/>
        <xdr:cNvSpPr>
          <a:spLocks noChangeShapeType="1"/>
        </xdr:cNvSpPr>
      </xdr:nvSpPr>
      <xdr:spPr bwMode="auto">
        <a:xfrm>
          <a:off x="3703320" y="6957060"/>
          <a:ext cx="75438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40</xdr:row>
      <xdr:rowOff>123825</xdr:rowOff>
    </xdr:from>
    <xdr:to>
      <xdr:col>8</xdr:col>
      <xdr:colOff>283845</xdr:colOff>
      <xdr:row>41</xdr:row>
      <xdr:rowOff>161925</xdr:rowOff>
    </xdr:to>
    <xdr:sp macro="" textlink="">
      <xdr:nvSpPr>
        <xdr:cNvPr id="10307" name="財政力平均値テキスト"/>
        <xdr:cNvSpPr txBox="1">
          <a:spLocks noChangeArrowheads="1"/>
        </xdr:cNvSpPr>
      </xdr:nvSpPr>
      <xdr:spPr bwMode="auto">
        <a:xfrm>
          <a:off x="5038725" y="698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0.77</a:t>
          </a:r>
        </a:p>
      </xdr:txBody>
    </xdr:sp>
    <xdr:clientData/>
  </xdr:twoCellAnchor>
  <xdr:twoCellAnchor>
    <xdr:from>
      <xdr:col>7</xdr:col>
      <xdr:colOff>91440</xdr:colOff>
      <xdr:row>41</xdr:row>
      <xdr:rowOff>76200</xdr:rowOff>
    </xdr:from>
    <xdr:to>
      <xdr:col>7</xdr:col>
      <xdr:colOff>182880</xdr:colOff>
      <xdr:row>42</xdr:row>
      <xdr:rowOff>7620</xdr:rowOff>
    </xdr:to>
    <xdr:sp macro="" textlink="">
      <xdr:nvSpPr>
        <xdr:cNvPr id="395640" name="AutoShape 68"/>
        <xdr:cNvSpPr>
          <a:spLocks noChangeArrowheads="1"/>
        </xdr:cNvSpPr>
      </xdr:nvSpPr>
      <xdr:spPr bwMode="auto">
        <a:xfrm>
          <a:off x="4411980" y="69494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41</xdr:row>
      <xdr:rowOff>15240</xdr:rowOff>
    </xdr:from>
    <xdr:to>
      <xdr:col>6</xdr:col>
      <xdr:colOff>0</xdr:colOff>
      <xdr:row>41</xdr:row>
      <xdr:rowOff>83820</xdr:rowOff>
    </xdr:to>
    <xdr:sp macro="" textlink="">
      <xdr:nvSpPr>
        <xdr:cNvPr id="395641" name="Line 69"/>
        <xdr:cNvSpPr>
          <a:spLocks noChangeShapeType="1"/>
        </xdr:cNvSpPr>
      </xdr:nvSpPr>
      <xdr:spPr bwMode="auto">
        <a:xfrm>
          <a:off x="2903220" y="688848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40</xdr:row>
      <xdr:rowOff>38100</xdr:rowOff>
    </xdr:from>
    <xdr:to>
      <xdr:col>6</xdr:col>
      <xdr:colOff>45720</xdr:colOff>
      <xdr:row>40</xdr:row>
      <xdr:rowOff>129540</xdr:rowOff>
    </xdr:to>
    <xdr:sp macro="" textlink="">
      <xdr:nvSpPr>
        <xdr:cNvPr id="395642" name="AutoShape 70"/>
        <xdr:cNvSpPr>
          <a:spLocks noChangeArrowheads="1"/>
        </xdr:cNvSpPr>
      </xdr:nvSpPr>
      <xdr:spPr bwMode="auto">
        <a:xfrm>
          <a:off x="3657600" y="67437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39</xdr:row>
      <xdr:rowOff>0</xdr:rowOff>
    </xdr:from>
    <xdr:to>
      <xdr:col>6</xdr:col>
      <xdr:colOff>321945</xdr:colOff>
      <xdr:row>40</xdr:row>
      <xdr:rowOff>38100</xdr:rowOff>
    </xdr:to>
    <xdr:sp macro="" textlink="">
      <xdr:nvSpPr>
        <xdr:cNvPr id="10311" name="Text Box 71"/>
        <xdr:cNvSpPr txBox="1">
          <a:spLocks noChangeArrowheads="1"/>
        </xdr:cNvSpPr>
      </xdr:nvSpPr>
      <xdr:spPr bwMode="auto">
        <a:xfrm>
          <a:off x="3733800"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0.93</a:t>
          </a:r>
        </a:p>
      </xdr:txBody>
    </xdr:sp>
    <xdr:clientData/>
  </xdr:twoCellAnchor>
  <xdr:twoCellAnchor>
    <xdr:from>
      <xdr:col>3</xdr:col>
      <xdr:colOff>251460</xdr:colOff>
      <xdr:row>41</xdr:row>
      <xdr:rowOff>15240</xdr:rowOff>
    </xdr:from>
    <xdr:to>
      <xdr:col>4</xdr:col>
      <xdr:colOff>434340</xdr:colOff>
      <xdr:row>41</xdr:row>
      <xdr:rowOff>15240</xdr:rowOff>
    </xdr:to>
    <xdr:sp macro="" textlink="">
      <xdr:nvSpPr>
        <xdr:cNvPr id="395644" name="Line 72"/>
        <xdr:cNvSpPr>
          <a:spLocks noChangeShapeType="1"/>
        </xdr:cNvSpPr>
      </xdr:nvSpPr>
      <xdr:spPr bwMode="auto">
        <a:xfrm>
          <a:off x="2103120" y="68884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39</xdr:row>
      <xdr:rowOff>137160</xdr:rowOff>
    </xdr:from>
    <xdr:to>
      <xdr:col>4</xdr:col>
      <xdr:colOff>480060</xdr:colOff>
      <xdr:row>40</xdr:row>
      <xdr:rowOff>68580</xdr:rowOff>
    </xdr:to>
    <xdr:sp macro="" textlink="">
      <xdr:nvSpPr>
        <xdr:cNvPr id="395645" name="AutoShape 73"/>
        <xdr:cNvSpPr>
          <a:spLocks noChangeArrowheads="1"/>
        </xdr:cNvSpPr>
      </xdr:nvSpPr>
      <xdr:spPr bwMode="auto">
        <a:xfrm>
          <a:off x="2857500" y="6675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38</xdr:row>
      <xdr:rowOff>97155</xdr:rowOff>
    </xdr:from>
    <xdr:to>
      <xdr:col>5</xdr:col>
      <xdr:colOff>158115</xdr:colOff>
      <xdr:row>39</xdr:row>
      <xdr:rowOff>135255</xdr:rowOff>
    </xdr:to>
    <xdr:sp macro="" textlink="">
      <xdr:nvSpPr>
        <xdr:cNvPr id="10314" name="Text Box 74"/>
        <xdr:cNvSpPr txBox="1">
          <a:spLocks noChangeArrowheads="1"/>
        </xdr:cNvSpPr>
      </xdr:nvSpPr>
      <xdr:spPr bwMode="auto">
        <a:xfrm>
          <a:off x="2847975"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0.98</a:t>
          </a:r>
        </a:p>
      </xdr:txBody>
    </xdr:sp>
    <xdr:clientData/>
  </xdr:twoCellAnchor>
  <xdr:twoCellAnchor>
    <xdr:from>
      <xdr:col>2</xdr:col>
      <xdr:colOff>68580</xdr:colOff>
      <xdr:row>41</xdr:row>
      <xdr:rowOff>15240</xdr:rowOff>
    </xdr:from>
    <xdr:to>
      <xdr:col>3</xdr:col>
      <xdr:colOff>251460</xdr:colOff>
      <xdr:row>41</xdr:row>
      <xdr:rowOff>114300</xdr:rowOff>
    </xdr:to>
    <xdr:sp macro="" textlink="">
      <xdr:nvSpPr>
        <xdr:cNvPr id="395647" name="Line 75"/>
        <xdr:cNvSpPr>
          <a:spLocks noChangeShapeType="1"/>
        </xdr:cNvSpPr>
      </xdr:nvSpPr>
      <xdr:spPr bwMode="auto">
        <a:xfrm flipV="1">
          <a:off x="1303020" y="6888480"/>
          <a:ext cx="80010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39</xdr:row>
      <xdr:rowOff>99060</xdr:rowOff>
    </xdr:from>
    <xdr:to>
      <xdr:col>3</xdr:col>
      <xdr:colOff>297180</xdr:colOff>
      <xdr:row>40</xdr:row>
      <xdr:rowOff>30480</xdr:rowOff>
    </xdr:to>
    <xdr:sp macro="" textlink="">
      <xdr:nvSpPr>
        <xdr:cNvPr id="395648" name="AutoShape 76"/>
        <xdr:cNvSpPr>
          <a:spLocks noChangeArrowheads="1"/>
        </xdr:cNvSpPr>
      </xdr:nvSpPr>
      <xdr:spPr bwMode="auto">
        <a:xfrm>
          <a:off x="2057400" y="6637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38</xdr:row>
      <xdr:rowOff>66675</xdr:rowOff>
    </xdr:from>
    <xdr:to>
      <xdr:col>3</xdr:col>
      <xdr:colOff>596265</xdr:colOff>
      <xdr:row>39</xdr:row>
      <xdr:rowOff>97155</xdr:rowOff>
    </xdr:to>
    <xdr:sp macro="" textlink="">
      <xdr:nvSpPr>
        <xdr:cNvPr id="10317" name="Text Box 77"/>
        <xdr:cNvSpPr txBox="1">
          <a:spLocks noChangeArrowheads="1"/>
        </xdr:cNvSpPr>
      </xdr:nvSpPr>
      <xdr:spPr bwMode="auto">
        <a:xfrm>
          <a:off x="1952625"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xdr:col>
      <xdr:colOff>22860</xdr:colOff>
      <xdr:row>39</xdr:row>
      <xdr:rowOff>137160</xdr:rowOff>
    </xdr:from>
    <xdr:to>
      <xdr:col>2</xdr:col>
      <xdr:colOff>114300</xdr:colOff>
      <xdr:row>40</xdr:row>
      <xdr:rowOff>68580</xdr:rowOff>
    </xdr:to>
    <xdr:sp macro="" textlink="">
      <xdr:nvSpPr>
        <xdr:cNvPr id="395650" name="AutoShape 78"/>
        <xdr:cNvSpPr>
          <a:spLocks noChangeArrowheads="1"/>
        </xdr:cNvSpPr>
      </xdr:nvSpPr>
      <xdr:spPr bwMode="auto">
        <a:xfrm>
          <a:off x="1257300" y="6675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38</xdr:row>
      <xdr:rowOff>97155</xdr:rowOff>
    </xdr:from>
    <xdr:to>
      <xdr:col>2</xdr:col>
      <xdr:colOff>411480</xdr:colOff>
      <xdr:row>39</xdr:row>
      <xdr:rowOff>135255</xdr:rowOff>
    </xdr:to>
    <xdr:sp macro="" textlink="">
      <xdr:nvSpPr>
        <xdr:cNvPr id="10319" name="Text Box 79"/>
        <xdr:cNvSpPr txBox="1">
          <a:spLocks noChangeArrowheads="1"/>
        </xdr:cNvSpPr>
      </xdr:nvSpPr>
      <xdr:spPr bwMode="auto">
        <a:xfrm>
          <a:off x="1066800"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0.98</a:t>
          </a:r>
        </a:p>
      </xdr:txBody>
    </xdr:sp>
    <xdr:clientData/>
  </xdr:twoCellAnchor>
  <xdr:twoCellAnchor editAs="oneCell">
    <xdr:from>
      <xdr:col>7</xdr:col>
      <xdr:colOff>38100</xdr:colOff>
      <xdr:row>48</xdr:row>
      <xdr:rowOff>28575</xdr:rowOff>
    </xdr:from>
    <xdr:to>
      <xdr:col>8</xdr:col>
      <xdr:colOff>106680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510540</xdr:colOff>
      <xdr:row>48</xdr:row>
      <xdr:rowOff>28575</xdr:rowOff>
    </xdr:from>
    <xdr:to>
      <xdr:col>6</xdr:col>
      <xdr:colOff>579120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333375</xdr:colOff>
      <xdr:row>48</xdr:row>
      <xdr:rowOff>28575</xdr:rowOff>
    </xdr:from>
    <xdr:to>
      <xdr:col>5</xdr:col>
      <xdr:colOff>401955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146685</xdr:colOff>
      <xdr:row>48</xdr:row>
      <xdr:rowOff>28575</xdr:rowOff>
    </xdr:from>
    <xdr:to>
      <xdr:col>4</xdr:col>
      <xdr:colOff>215265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579120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91440</xdr:colOff>
      <xdr:row>41</xdr:row>
      <xdr:rowOff>121920</xdr:rowOff>
    </xdr:from>
    <xdr:to>
      <xdr:col>7</xdr:col>
      <xdr:colOff>182880</xdr:colOff>
      <xdr:row>42</xdr:row>
      <xdr:rowOff>45720</xdr:rowOff>
    </xdr:to>
    <xdr:sp macro="" textlink="">
      <xdr:nvSpPr>
        <xdr:cNvPr id="395657" name="Oval 85"/>
        <xdr:cNvSpPr>
          <a:spLocks noChangeArrowheads="1"/>
        </xdr:cNvSpPr>
      </xdr:nvSpPr>
      <xdr:spPr bwMode="auto">
        <a:xfrm>
          <a:off x="4411980" y="69951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41</xdr:row>
      <xdr:rowOff>123825</xdr:rowOff>
    </xdr:from>
    <xdr:to>
      <xdr:col>8</xdr:col>
      <xdr:colOff>283845</xdr:colOff>
      <xdr:row>42</xdr:row>
      <xdr:rowOff>161925</xdr:rowOff>
    </xdr:to>
    <xdr:sp macro="" textlink="">
      <xdr:nvSpPr>
        <xdr:cNvPr id="10326" name="財政力該当値テキスト"/>
        <xdr:cNvSpPr txBox="1">
          <a:spLocks noChangeArrowheads="1"/>
        </xdr:cNvSpPr>
      </xdr:nvSpPr>
      <xdr:spPr bwMode="auto">
        <a:xfrm>
          <a:off x="5038725" y="715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0.74</a:t>
          </a:r>
        </a:p>
      </xdr:txBody>
    </xdr:sp>
    <xdr:clientData/>
  </xdr:twoCellAnchor>
  <xdr:twoCellAnchor>
    <xdr:from>
      <xdr:col>5</xdr:col>
      <xdr:colOff>571500</xdr:colOff>
      <xdr:row>41</xdr:row>
      <xdr:rowOff>38100</xdr:rowOff>
    </xdr:from>
    <xdr:to>
      <xdr:col>6</xdr:col>
      <xdr:colOff>45720</xdr:colOff>
      <xdr:row>41</xdr:row>
      <xdr:rowOff>137160</xdr:rowOff>
    </xdr:to>
    <xdr:sp macro="" textlink="">
      <xdr:nvSpPr>
        <xdr:cNvPr id="395659" name="Oval 87"/>
        <xdr:cNvSpPr>
          <a:spLocks noChangeArrowheads="1"/>
        </xdr:cNvSpPr>
      </xdr:nvSpPr>
      <xdr:spPr bwMode="auto">
        <a:xfrm>
          <a:off x="3657600" y="6911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41</xdr:row>
      <xdr:rowOff>152400</xdr:rowOff>
    </xdr:from>
    <xdr:to>
      <xdr:col>6</xdr:col>
      <xdr:colOff>321945</xdr:colOff>
      <xdr:row>43</xdr:row>
      <xdr:rowOff>11571</xdr:rowOff>
    </xdr:to>
    <xdr:sp macro="" textlink="">
      <xdr:nvSpPr>
        <xdr:cNvPr id="10328" name="Text Box 88"/>
        <xdr:cNvSpPr txBox="1">
          <a:spLocks noChangeArrowheads="1"/>
        </xdr:cNvSpPr>
      </xdr:nvSpPr>
      <xdr:spPr bwMode="auto">
        <a:xfrm>
          <a:off x="3733800" y="7181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0.80</a:t>
          </a:r>
        </a:p>
      </xdr:txBody>
    </xdr:sp>
    <xdr:clientData/>
  </xdr:twoCellAnchor>
  <xdr:twoCellAnchor>
    <xdr:from>
      <xdr:col>4</xdr:col>
      <xdr:colOff>388620</xdr:colOff>
      <xdr:row>40</xdr:row>
      <xdr:rowOff>137160</xdr:rowOff>
    </xdr:from>
    <xdr:to>
      <xdr:col>4</xdr:col>
      <xdr:colOff>480060</xdr:colOff>
      <xdr:row>41</xdr:row>
      <xdr:rowOff>76200</xdr:rowOff>
    </xdr:to>
    <xdr:sp macro="" textlink="">
      <xdr:nvSpPr>
        <xdr:cNvPr id="395661" name="Oval 89"/>
        <xdr:cNvSpPr>
          <a:spLocks noChangeArrowheads="1"/>
        </xdr:cNvSpPr>
      </xdr:nvSpPr>
      <xdr:spPr bwMode="auto">
        <a:xfrm>
          <a:off x="2857500" y="684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41</xdr:row>
      <xdr:rowOff>85725</xdr:rowOff>
    </xdr:from>
    <xdr:to>
      <xdr:col>5</xdr:col>
      <xdr:colOff>158115</xdr:colOff>
      <xdr:row>42</xdr:row>
      <xdr:rowOff>123825</xdr:rowOff>
    </xdr:to>
    <xdr:sp macro="" textlink="">
      <xdr:nvSpPr>
        <xdr:cNvPr id="10330" name="Text Box 90"/>
        <xdr:cNvSpPr txBox="1">
          <a:spLocks noChangeArrowheads="1"/>
        </xdr:cNvSpPr>
      </xdr:nvSpPr>
      <xdr:spPr bwMode="auto">
        <a:xfrm>
          <a:off x="284797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3</xdr:col>
      <xdr:colOff>205740</xdr:colOff>
      <xdr:row>40</xdr:row>
      <xdr:rowOff>137160</xdr:rowOff>
    </xdr:from>
    <xdr:to>
      <xdr:col>3</xdr:col>
      <xdr:colOff>297180</xdr:colOff>
      <xdr:row>41</xdr:row>
      <xdr:rowOff>76200</xdr:rowOff>
    </xdr:to>
    <xdr:sp macro="" textlink="">
      <xdr:nvSpPr>
        <xdr:cNvPr id="395663" name="Oval 91"/>
        <xdr:cNvSpPr>
          <a:spLocks noChangeArrowheads="1"/>
        </xdr:cNvSpPr>
      </xdr:nvSpPr>
      <xdr:spPr bwMode="auto">
        <a:xfrm>
          <a:off x="2057400" y="684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41</xdr:row>
      <xdr:rowOff>85725</xdr:rowOff>
    </xdr:from>
    <xdr:to>
      <xdr:col>3</xdr:col>
      <xdr:colOff>596265</xdr:colOff>
      <xdr:row>42</xdr:row>
      <xdr:rowOff>123825</xdr:rowOff>
    </xdr:to>
    <xdr:sp macro="" textlink="">
      <xdr:nvSpPr>
        <xdr:cNvPr id="10332" name="Text Box 92"/>
        <xdr:cNvSpPr txBox="1">
          <a:spLocks noChangeArrowheads="1"/>
        </xdr:cNvSpPr>
      </xdr:nvSpPr>
      <xdr:spPr bwMode="auto">
        <a:xfrm>
          <a:off x="195262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2</xdr:col>
      <xdr:colOff>22860</xdr:colOff>
      <xdr:row>41</xdr:row>
      <xdr:rowOff>68580</xdr:rowOff>
    </xdr:from>
    <xdr:to>
      <xdr:col>2</xdr:col>
      <xdr:colOff>114300</xdr:colOff>
      <xdr:row>42</xdr:row>
      <xdr:rowOff>0</xdr:rowOff>
    </xdr:to>
    <xdr:sp macro="" textlink="">
      <xdr:nvSpPr>
        <xdr:cNvPr id="395665" name="Oval 93"/>
        <xdr:cNvSpPr>
          <a:spLocks noChangeArrowheads="1"/>
        </xdr:cNvSpPr>
      </xdr:nvSpPr>
      <xdr:spPr bwMode="auto">
        <a:xfrm>
          <a:off x="1257300" y="69418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42</xdr:row>
      <xdr:rowOff>9525</xdr:rowOff>
    </xdr:from>
    <xdr:to>
      <xdr:col>2</xdr:col>
      <xdr:colOff>411480</xdr:colOff>
      <xdr:row>43</xdr:row>
      <xdr:rowOff>47625</xdr:rowOff>
    </xdr:to>
    <xdr:sp macro="" textlink="">
      <xdr:nvSpPr>
        <xdr:cNvPr id="10334" name="Text Box 94"/>
        <xdr:cNvSpPr txBox="1">
          <a:spLocks noChangeArrowheads="1"/>
        </xdr:cNvSpPr>
      </xdr:nvSpPr>
      <xdr:spPr bwMode="auto">
        <a:xfrm>
          <a:off x="1066800"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0.78</a:t>
          </a:r>
        </a:p>
      </xdr:txBody>
    </xdr:sp>
    <xdr:clientData/>
  </xdr:twoCellAnchor>
  <xdr:twoCellAnchor>
    <xdr:from>
      <xdr:col>1</xdr:col>
      <xdr:colOff>68580</xdr:colOff>
      <xdr:row>51</xdr:row>
      <xdr:rowOff>85725</xdr:rowOff>
    </xdr:from>
    <xdr:to>
      <xdr:col>8</xdr:col>
      <xdr:colOff>321936</xdr:colOff>
      <xdr:row>53</xdr:row>
      <xdr:rowOff>49669</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49530</xdr:colOff>
      <xdr:row>53</xdr:row>
      <xdr:rowOff>97155</xdr:rowOff>
    </xdr:from>
    <xdr:to>
      <xdr:col>5</xdr:col>
      <xdr:colOff>59055</xdr:colOff>
      <xdr:row>54</xdr:row>
      <xdr:rowOff>162056</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167640</xdr:colOff>
      <xdr:row>53</xdr:row>
      <xdr:rowOff>85725</xdr:rowOff>
    </xdr:from>
    <xdr:to>
      <xdr:col>6</xdr:col>
      <xdr:colOff>342900</xdr:colOff>
      <xdr:row>55</xdr:row>
      <xdr:rowOff>11589</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[78.6%]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52</xdr:row>
      <xdr:rowOff>161925</xdr:rowOff>
    </xdr:from>
    <xdr:to>
      <xdr:col>10</xdr:col>
      <xdr:colOff>510540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54</xdr:row>
      <xdr:rowOff>9525</xdr:rowOff>
    </xdr:from>
    <xdr:to>
      <xdr:col>10</xdr:col>
      <xdr:colOff>510540</xdr:colOff>
      <xdr:row>55</xdr:row>
      <xdr:rowOff>87798</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2/88</a:t>
          </a:r>
        </a:p>
      </xdr:txBody>
    </xdr:sp>
    <xdr:clientData/>
  </xdr:twoCellAnchor>
  <xdr:twoCellAnchor>
    <xdr:from>
      <xdr:col>11</xdr:col>
      <xdr:colOff>9525</xdr:colOff>
      <xdr:row>52</xdr:row>
      <xdr:rowOff>161925</xdr:rowOff>
    </xdr:from>
    <xdr:to>
      <xdr:col>12</xdr:col>
      <xdr:colOff>539307</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539307</xdr:colOff>
      <xdr:row>55</xdr:row>
      <xdr:rowOff>87798</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89535</xdr:colOff>
      <xdr:row>52</xdr:row>
      <xdr:rowOff>161925</xdr:rowOff>
    </xdr:from>
    <xdr:to>
      <xdr:col>15</xdr:col>
      <xdr:colOff>26</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54</xdr:row>
      <xdr:rowOff>9525</xdr:rowOff>
    </xdr:from>
    <xdr:to>
      <xdr:col>15</xdr:col>
      <xdr:colOff>26</xdr:colOff>
      <xdr:row>55</xdr:row>
      <xdr:rowOff>87798</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86.2</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395676" name="Rectangle 104"/>
        <xdr:cNvSpPr>
          <a:spLocks noChangeArrowheads="1"/>
        </xdr:cNvSpPr>
      </xdr:nvSpPr>
      <xdr:spPr bwMode="auto">
        <a:xfrm>
          <a:off x="685800" y="938022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55</xdr:row>
      <xdr:rowOff>160020</xdr:rowOff>
    </xdr:from>
    <xdr:to>
      <xdr:col>17</xdr:col>
      <xdr:colOff>365760</xdr:colOff>
      <xdr:row>70</xdr:row>
      <xdr:rowOff>0</xdr:rowOff>
    </xdr:to>
    <xdr:sp macro="" textlink="">
      <xdr:nvSpPr>
        <xdr:cNvPr id="395677" name="Rectangle 105"/>
        <xdr:cNvSpPr>
          <a:spLocks noChangeArrowheads="1"/>
        </xdr:cNvSpPr>
      </xdr:nvSpPr>
      <xdr:spPr bwMode="auto">
        <a:xfrm>
          <a:off x="5425440" y="938022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55</xdr:row>
      <xdr:rowOff>161925</xdr:rowOff>
    </xdr:from>
    <xdr:to>
      <xdr:col>14</xdr:col>
      <xdr:colOff>215265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607695</xdr:colOff>
      <xdr:row>57</xdr:row>
      <xdr:rowOff>125730</xdr:rowOff>
    </xdr:from>
    <xdr:to>
      <xdr:col>17</xdr:col>
      <xdr:colOff>253354</xdr:colOff>
      <xdr:row>69</xdr:row>
      <xdr:rowOff>97155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a:t>
          </a:r>
          <a:r>
            <a:rPr lang="ja-JP" altLang="en-US" sz="1300" b="0" i="0" baseline="0">
              <a:solidFill>
                <a:sysClr val="windowText" lastClr="000000"/>
              </a:solidFill>
              <a:latin typeface="ＭＳ Ｐゴシック" pitchFamily="50" charset="-128"/>
              <a:ea typeface="ＭＳ Ｐゴシック" pitchFamily="50" charset="-128"/>
              <a:cs typeface="+mn-cs"/>
            </a:rPr>
            <a:t>臨時財政対策債の抑制により、</a:t>
          </a:r>
          <a:r>
            <a:rPr lang="ja-JP" altLang="ja-JP" sz="1300" b="0" i="0" baseline="0">
              <a:solidFill>
                <a:sysClr val="windowText" lastClr="000000"/>
              </a:solidFill>
              <a:latin typeface="ＭＳ Ｐゴシック" pitchFamily="50" charset="-128"/>
              <a:ea typeface="ＭＳ Ｐゴシック" pitchFamily="50" charset="-128"/>
              <a:cs typeface="+mn-cs"/>
            </a:rPr>
            <a:t>前年度と比較して２．４ポイント増加してい</a:t>
          </a:r>
          <a:r>
            <a:rPr lang="ja-JP" altLang="en-US" sz="1300" b="0" i="0" baseline="0">
              <a:solidFill>
                <a:sysClr val="windowText" lastClr="000000"/>
              </a:solidFill>
              <a:latin typeface="ＭＳ Ｐゴシック" pitchFamily="50" charset="-128"/>
              <a:ea typeface="ＭＳ Ｐゴシック" pitchFamily="50" charset="-128"/>
              <a:cs typeface="+mn-cs"/>
            </a:rPr>
            <a:t>るが、</a:t>
          </a:r>
          <a:r>
            <a:rPr lang="ja-JP" altLang="ja-JP" sz="1300" b="0" i="0" baseline="0">
              <a:solidFill>
                <a:sysClr val="windowText" lastClr="000000"/>
              </a:solidFill>
              <a:latin typeface="ＭＳ Ｐゴシック" pitchFamily="50" charset="-128"/>
              <a:ea typeface="ＭＳ Ｐゴシック" pitchFamily="50" charset="-128"/>
              <a:cs typeface="+mn-cs"/>
            </a:rPr>
            <a:t>類似団体との比較においては、</a:t>
          </a:r>
          <a:r>
            <a:rPr lang="en-US" altLang="ja-JP" sz="1300" b="0" i="0" baseline="0">
              <a:solidFill>
                <a:sysClr val="windowText" lastClr="000000"/>
              </a:solidFill>
              <a:latin typeface="ＭＳ Ｐゴシック" pitchFamily="50" charset="-128"/>
              <a:ea typeface="ＭＳ Ｐゴシック" pitchFamily="50" charset="-128"/>
              <a:cs typeface="+mn-cs"/>
            </a:rPr>
            <a:t>H22</a:t>
          </a:r>
          <a:r>
            <a:rPr lang="ja-JP" altLang="ja-JP" sz="1300" b="0" i="0" baseline="0">
              <a:solidFill>
                <a:sysClr val="windowText" lastClr="000000"/>
              </a:solidFill>
              <a:latin typeface="ＭＳ Ｐゴシック" pitchFamily="50" charset="-128"/>
              <a:ea typeface="ＭＳ Ｐゴシック" pitchFamily="50" charset="-128"/>
              <a:cs typeface="+mn-cs"/>
            </a:rPr>
            <a:t>年度に引き続き平均を大きく下回る結果となって</a:t>
          </a:r>
          <a:r>
            <a:rPr lang="ja-JP" altLang="en-US" sz="1300" b="0" i="0" baseline="0">
              <a:solidFill>
                <a:sysClr val="windowText" lastClr="000000"/>
              </a:solidFill>
              <a:latin typeface="ＭＳ Ｐゴシック" pitchFamily="50" charset="-128"/>
              <a:ea typeface="ＭＳ Ｐゴシック" pitchFamily="50" charset="-128"/>
              <a:cs typeface="+mn-cs"/>
            </a:rPr>
            <a:t>いる。</a:t>
          </a:r>
          <a:r>
            <a:rPr lang="ja-JP" altLang="ja-JP" sz="1300" b="0" i="0" baseline="0">
              <a:solidFill>
                <a:sysClr val="windowText" lastClr="000000"/>
              </a:solidFill>
              <a:latin typeface="ＭＳ Ｐゴシック" pitchFamily="50" charset="-128"/>
              <a:ea typeface="ＭＳ Ｐゴシック" pitchFamily="50" charset="-128"/>
              <a:cs typeface="+mn-cs"/>
            </a:rPr>
            <a:t>今後においても、長期的計画に基づいた地方債の借り入れにより利子償還金の抑制を図るなど、経常経費の節減を図り、現在の水準を維持できるよう努める。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68580</xdr:colOff>
      <xdr:row>55</xdr:row>
      <xdr:rowOff>9525</xdr:rowOff>
    </xdr:from>
    <xdr:ext cx="132344" cy="151836"/>
    <xdr:sp macro="" textlink="">
      <xdr:nvSpPr>
        <xdr:cNvPr id="10348" name="Text Box 108"/>
        <xdr:cNvSpPr txBox="1">
          <a:spLocks noChangeArrowheads="1"/>
        </xdr:cNvSpPr>
      </xdr:nvSpPr>
      <xdr:spPr bwMode="auto">
        <a:xfrm>
          <a:off x="685800" y="922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70</xdr:row>
      <xdr:rowOff>0</xdr:rowOff>
    </xdr:from>
    <xdr:to>
      <xdr:col>8</xdr:col>
      <xdr:colOff>320040</xdr:colOff>
      <xdr:row>70</xdr:row>
      <xdr:rowOff>0</xdr:rowOff>
    </xdr:to>
    <xdr:sp macro="" textlink="">
      <xdr:nvSpPr>
        <xdr:cNvPr id="395681" name="Line 109"/>
        <xdr:cNvSpPr>
          <a:spLocks noChangeShapeType="1"/>
        </xdr:cNvSpPr>
      </xdr:nvSpPr>
      <xdr:spPr bwMode="auto">
        <a:xfrm>
          <a:off x="6858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68580</xdr:colOff>
      <xdr:row>70</xdr:row>
      <xdr:rowOff>87630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68580</xdr:colOff>
      <xdr:row>67</xdr:row>
      <xdr:rowOff>114300</xdr:rowOff>
    </xdr:from>
    <xdr:to>
      <xdr:col>8</xdr:col>
      <xdr:colOff>320040</xdr:colOff>
      <xdr:row>67</xdr:row>
      <xdr:rowOff>114300</xdr:rowOff>
    </xdr:to>
    <xdr:sp macro="" textlink="">
      <xdr:nvSpPr>
        <xdr:cNvPr id="395683" name="Line 111"/>
        <xdr:cNvSpPr>
          <a:spLocks noChangeShapeType="1"/>
        </xdr:cNvSpPr>
      </xdr:nvSpPr>
      <xdr:spPr bwMode="auto">
        <a:xfrm>
          <a:off x="685800" y="1134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68580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68580</xdr:colOff>
      <xdr:row>65</xdr:row>
      <xdr:rowOff>53340</xdr:rowOff>
    </xdr:from>
    <xdr:to>
      <xdr:col>8</xdr:col>
      <xdr:colOff>320040</xdr:colOff>
      <xdr:row>65</xdr:row>
      <xdr:rowOff>53340</xdr:rowOff>
    </xdr:to>
    <xdr:sp macro="" textlink="">
      <xdr:nvSpPr>
        <xdr:cNvPr id="395685" name="Line 113"/>
        <xdr:cNvSpPr>
          <a:spLocks noChangeShapeType="1"/>
        </xdr:cNvSpPr>
      </xdr:nvSpPr>
      <xdr:spPr bwMode="auto">
        <a:xfrm>
          <a:off x="685800" y="109499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68580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68580</xdr:colOff>
      <xdr:row>62</xdr:row>
      <xdr:rowOff>160020</xdr:rowOff>
    </xdr:from>
    <xdr:to>
      <xdr:col>8</xdr:col>
      <xdr:colOff>320040</xdr:colOff>
      <xdr:row>62</xdr:row>
      <xdr:rowOff>160020</xdr:rowOff>
    </xdr:to>
    <xdr:sp macro="" textlink="">
      <xdr:nvSpPr>
        <xdr:cNvPr id="395687" name="Line 115"/>
        <xdr:cNvSpPr>
          <a:spLocks noChangeShapeType="1"/>
        </xdr:cNvSpPr>
      </xdr:nvSpPr>
      <xdr:spPr bwMode="auto">
        <a:xfrm>
          <a:off x="685800" y="10553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68580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68580</xdr:colOff>
      <xdr:row>60</xdr:row>
      <xdr:rowOff>99060</xdr:rowOff>
    </xdr:from>
    <xdr:to>
      <xdr:col>8</xdr:col>
      <xdr:colOff>320040</xdr:colOff>
      <xdr:row>60</xdr:row>
      <xdr:rowOff>99060</xdr:rowOff>
    </xdr:to>
    <xdr:sp macro="" textlink="">
      <xdr:nvSpPr>
        <xdr:cNvPr id="395689" name="Line 117"/>
        <xdr:cNvSpPr>
          <a:spLocks noChangeShapeType="1"/>
        </xdr:cNvSpPr>
      </xdr:nvSpPr>
      <xdr:spPr bwMode="auto">
        <a:xfrm>
          <a:off x="685800" y="101574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68580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68580</xdr:colOff>
      <xdr:row>58</xdr:row>
      <xdr:rowOff>45720</xdr:rowOff>
    </xdr:from>
    <xdr:to>
      <xdr:col>8</xdr:col>
      <xdr:colOff>320040</xdr:colOff>
      <xdr:row>58</xdr:row>
      <xdr:rowOff>45720</xdr:rowOff>
    </xdr:to>
    <xdr:sp macro="" textlink="">
      <xdr:nvSpPr>
        <xdr:cNvPr id="395691" name="Line 119"/>
        <xdr:cNvSpPr>
          <a:spLocks noChangeShapeType="1"/>
        </xdr:cNvSpPr>
      </xdr:nvSpPr>
      <xdr:spPr bwMode="auto">
        <a:xfrm>
          <a:off x="685800" y="97688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97155</xdr:rowOff>
    </xdr:from>
    <xdr:to>
      <xdr:col>1</xdr:col>
      <xdr:colOff>68580</xdr:colOff>
      <xdr:row>58</xdr:row>
      <xdr:rowOff>135255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68580</xdr:colOff>
      <xdr:row>55</xdr:row>
      <xdr:rowOff>160020</xdr:rowOff>
    </xdr:from>
    <xdr:to>
      <xdr:col>8</xdr:col>
      <xdr:colOff>320040</xdr:colOff>
      <xdr:row>55</xdr:row>
      <xdr:rowOff>160020</xdr:rowOff>
    </xdr:to>
    <xdr:sp macro="" textlink="">
      <xdr:nvSpPr>
        <xdr:cNvPr id="395693" name="Line 121"/>
        <xdr:cNvSpPr>
          <a:spLocks noChangeShapeType="1"/>
        </xdr:cNvSpPr>
      </xdr:nvSpPr>
      <xdr:spPr bwMode="auto">
        <a:xfrm>
          <a:off x="6858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68580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395695" name="財政構造の弾力性グラフ枠"/>
        <xdr:cNvSpPr>
          <a:spLocks noChangeArrowheads="1"/>
        </xdr:cNvSpPr>
      </xdr:nvSpPr>
      <xdr:spPr bwMode="auto">
        <a:xfrm>
          <a:off x="6858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60</xdr:row>
      <xdr:rowOff>38100</xdr:rowOff>
    </xdr:from>
    <xdr:to>
      <xdr:col>7</xdr:col>
      <xdr:colOff>137160</xdr:colOff>
      <xdr:row>66</xdr:row>
      <xdr:rowOff>30480</xdr:rowOff>
    </xdr:to>
    <xdr:sp macro="" textlink="">
      <xdr:nvSpPr>
        <xdr:cNvPr id="395696" name="Line 124"/>
        <xdr:cNvSpPr>
          <a:spLocks noChangeShapeType="1"/>
        </xdr:cNvSpPr>
      </xdr:nvSpPr>
      <xdr:spPr bwMode="auto">
        <a:xfrm flipV="1">
          <a:off x="4457700" y="10096500"/>
          <a:ext cx="0" cy="9982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66</xdr:row>
      <xdr:rowOff>28575</xdr:rowOff>
    </xdr:from>
    <xdr:to>
      <xdr:col>8</xdr:col>
      <xdr:colOff>283845</xdr:colOff>
      <xdr:row>67</xdr:row>
      <xdr:rowOff>66675</xdr:rowOff>
    </xdr:to>
    <xdr:sp macro="" textlink="">
      <xdr:nvSpPr>
        <xdr:cNvPr id="10365" name="財政構造の弾力性最小値テキスト"/>
        <xdr:cNvSpPr txBox="1">
          <a:spLocks noChangeArrowheads="1"/>
        </xdr:cNvSpPr>
      </xdr:nvSpPr>
      <xdr:spPr bwMode="auto">
        <a:xfrm>
          <a:off x="5038725" y="1134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103.6</a:t>
          </a:r>
        </a:p>
      </xdr:txBody>
    </xdr:sp>
    <xdr:clientData/>
  </xdr:twoCellAnchor>
  <xdr:twoCellAnchor>
    <xdr:from>
      <xdr:col>7</xdr:col>
      <xdr:colOff>60960</xdr:colOff>
      <xdr:row>66</xdr:row>
      <xdr:rowOff>30480</xdr:rowOff>
    </xdr:from>
    <xdr:to>
      <xdr:col>7</xdr:col>
      <xdr:colOff>213360</xdr:colOff>
      <xdr:row>66</xdr:row>
      <xdr:rowOff>30480</xdr:rowOff>
    </xdr:to>
    <xdr:sp macro="" textlink="">
      <xdr:nvSpPr>
        <xdr:cNvPr id="395698" name="Line 126"/>
        <xdr:cNvSpPr>
          <a:spLocks noChangeShapeType="1"/>
        </xdr:cNvSpPr>
      </xdr:nvSpPr>
      <xdr:spPr bwMode="auto">
        <a:xfrm>
          <a:off x="4381500" y="1109472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58</xdr:row>
      <xdr:rowOff>152400</xdr:rowOff>
    </xdr:from>
    <xdr:to>
      <xdr:col>8</xdr:col>
      <xdr:colOff>283845</xdr:colOff>
      <xdr:row>60</xdr:row>
      <xdr:rowOff>11571</xdr:rowOff>
    </xdr:to>
    <xdr:sp macro="" textlink="">
      <xdr:nvSpPr>
        <xdr:cNvPr id="10367" name="財政構造の弾力性最大値テキスト"/>
        <xdr:cNvSpPr txBox="1">
          <a:spLocks noChangeArrowheads="1"/>
        </xdr:cNvSpPr>
      </xdr:nvSpPr>
      <xdr:spPr bwMode="auto">
        <a:xfrm>
          <a:off x="5038725" y="1009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78.2</a:t>
          </a:r>
        </a:p>
      </xdr:txBody>
    </xdr:sp>
    <xdr:clientData/>
  </xdr:twoCellAnchor>
  <xdr:twoCellAnchor>
    <xdr:from>
      <xdr:col>7</xdr:col>
      <xdr:colOff>60960</xdr:colOff>
      <xdr:row>60</xdr:row>
      <xdr:rowOff>38100</xdr:rowOff>
    </xdr:from>
    <xdr:to>
      <xdr:col>7</xdr:col>
      <xdr:colOff>213360</xdr:colOff>
      <xdr:row>60</xdr:row>
      <xdr:rowOff>38100</xdr:rowOff>
    </xdr:to>
    <xdr:sp macro="" textlink="">
      <xdr:nvSpPr>
        <xdr:cNvPr id="395700" name="Line 128"/>
        <xdr:cNvSpPr>
          <a:spLocks noChangeShapeType="1"/>
        </xdr:cNvSpPr>
      </xdr:nvSpPr>
      <xdr:spPr bwMode="auto">
        <a:xfrm>
          <a:off x="4381500" y="1009650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121920</xdr:rowOff>
    </xdr:from>
    <xdr:to>
      <xdr:col>7</xdr:col>
      <xdr:colOff>137160</xdr:colOff>
      <xdr:row>60</xdr:row>
      <xdr:rowOff>45720</xdr:rowOff>
    </xdr:to>
    <xdr:sp macro="" textlink="">
      <xdr:nvSpPr>
        <xdr:cNvPr id="395701" name="Line 129"/>
        <xdr:cNvSpPr>
          <a:spLocks noChangeShapeType="1"/>
        </xdr:cNvSpPr>
      </xdr:nvSpPr>
      <xdr:spPr bwMode="auto">
        <a:xfrm>
          <a:off x="3703320" y="10012680"/>
          <a:ext cx="75438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62</xdr:row>
      <xdr:rowOff>114300</xdr:rowOff>
    </xdr:from>
    <xdr:to>
      <xdr:col>8</xdr:col>
      <xdr:colOff>283845</xdr:colOff>
      <xdr:row>63</xdr:row>
      <xdr:rowOff>152400</xdr:rowOff>
    </xdr:to>
    <xdr:sp macro="" textlink="">
      <xdr:nvSpPr>
        <xdr:cNvPr id="10370" name="財政構造の弾力性平均値テキスト"/>
        <xdr:cNvSpPr txBox="1">
          <a:spLocks noChangeArrowheads="1"/>
        </xdr:cNvSpPr>
      </xdr:nvSpPr>
      <xdr:spPr bwMode="auto">
        <a:xfrm>
          <a:off x="5038725" y="1074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89.9</a:t>
          </a:r>
        </a:p>
      </xdr:txBody>
    </xdr:sp>
    <xdr:clientData/>
  </xdr:twoCellAnchor>
  <xdr:twoCellAnchor>
    <xdr:from>
      <xdr:col>7</xdr:col>
      <xdr:colOff>91440</xdr:colOff>
      <xdr:row>62</xdr:row>
      <xdr:rowOff>114300</xdr:rowOff>
    </xdr:from>
    <xdr:to>
      <xdr:col>7</xdr:col>
      <xdr:colOff>182880</xdr:colOff>
      <xdr:row>63</xdr:row>
      <xdr:rowOff>38100</xdr:rowOff>
    </xdr:to>
    <xdr:sp macro="" textlink="">
      <xdr:nvSpPr>
        <xdr:cNvPr id="395703" name="AutoShape 131"/>
        <xdr:cNvSpPr>
          <a:spLocks noChangeArrowheads="1"/>
        </xdr:cNvSpPr>
      </xdr:nvSpPr>
      <xdr:spPr bwMode="auto">
        <a:xfrm>
          <a:off x="4411980" y="105079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59</xdr:row>
      <xdr:rowOff>121920</xdr:rowOff>
    </xdr:from>
    <xdr:to>
      <xdr:col>6</xdr:col>
      <xdr:colOff>0</xdr:colOff>
      <xdr:row>60</xdr:row>
      <xdr:rowOff>160020</xdr:rowOff>
    </xdr:to>
    <xdr:sp macro="" textlink="">
      <xdr:nvSpPr>
        <xdr:cNvPr id="395704" name="Line 132"/>
        <xdr:cNvSpPr>
          <a:spLocks noChangeShapeType="1"/>
        </xdr:cNvSpPr>
      </xdr:nvSpPr>
      <xdr:spPr bwMode="auto">
        <a:xfrm flipV="1">
          <a:off x="2903220" y="10012680"/>
          <a:ext cx="800100" cy="2057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62</xdr:row>
      <xdr:rowOff>53340</xdr:rowOff>
    </xdr:from>
    <xdr:to>
      <xdr:col>6</xdr:col>
      <xdr:colOff>45720</xdr:colOff>
      <xdr:row>62</xdr:row>
      <xdr:rowOff>152400</xdr:rowOff>
    </xdr:to>
    <xdr:sp macro="" textlink="">
      <xdr:nvSpPr>
        <xdr:cNvPr id="395705" name="AutoShape 133"/>
        <xdr:cNvSpPr>
          <a:spLocks noChangeArrowheads="1"/>
        </xdr:cNvSpPr>
      </xdr:nvSpPr>
      <xdr:spPr bwMode="auto">
        <a:xfrm>
          <a:off x="3657600" y="10447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63</xdr:row>
      <xdr:rowOff>0</xdr:rowOff>
    </xdr:from>
    <xdr:to>
      <xdr:col>6</xdr:col>
      <xdr:colOff>321945</xdr:colOff>
      <xdr:row>64</xdr:row>
      <xdr:rowOff>38100</xdr:rowOff>
    </xdr:to>
    <xdr:sp macro="" textlink="">
      <xdr:nvSpPr>
        <xdr:cNvPr id="10374" name="Text Box 134"/>
        <xdr:cNvSpPr txBox="1">
          <a:spLocks noChangeArrowheads="1"/>
        </xdr:cNvSpPr>
      </xdr:nvSpPr>
      <xdr:spPr bwMode="auto">
        <a:xfrm>
          <a:off x="3733800" y="1080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88.5</a:t>
          </a:r>
        </a:p>
      </xdr:txBody>
    </xdr:sp>
    <xdr:clientData/>
  </xdr:twoCellAnchor>
  <xdr:twoCellAnchor>
    <xdr:from>
      <xdr:col>3</xdr:col>
      <xdr:colOff>251460</xdr:colOff>
      <xdr:row>60</xdr:row>
      <xdr:rowOff>160020</xdr:rowOff>
    </xdr:from>
    <xdr:to>
      <xdr:col>4</xdr:col>
      <xdr:colOff>434340</xdr:colOff>
      <xdr:row>61</xdr:row>
      <xdr:rowOff>152400</xdr:rowOff>
    </xdr:to>
    <xdr:sp macro="" textlink="">
      <xdr:nvSpPr>
        <xdr:cNvPr id="395707" name="Line 135"/>
        <xdr:cNvSpPr>
          <a:spLocks noChangeShapeType="1"/>
        </xdr:cNvSpPr>
      </xdr:nvSpPr>
      <xdr:spPr bwMode="auto">
        <a:xfrm flipV="1">
          <a:off x="2103120" y="10218420"/>
          <a:ext cx="800100" cy="1600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62</xdr:row>
      <xdr:rowOff>160020</xdr:rowOff>
    </xdr:from>
    <xdr:to>
      <xdr:col>4</xdr:col>
      <xdr:colOff>480060</xdr:colOff>
      <xdr:row>63</xdr:row>
      <xdr:rowOff>83820</xdr:rowOff>
    </xdr:to>
    <xdr:sp macro="" textlink="">
      <xdr:nvSpPr>
        <xdr:cNvPr id="395708" name="AutoShape 136"/>
        <xdr:cNvSpPr>
          <a:spLocks noChangeArrowheads="1"/>
        </xdr:cNvSpPr>
      </xdr:nvSpPr>
      <xdr:spPr bwMode="auto">
        <a:xfrm>
          <a:off x="2857500" y="105537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63</xdr:row>
      <xdr:rowOff>97155</xdr:rowOff>
    </xdr:from>
    <xdr:to>
      <xdr:col>5</xdr:col>
      <xdr:colOff>158115</xdr:colOff>
      <xdr:row>64</xdr:row>
      <xdr:rowOff>135255</xdr:rowOff>
    </xdr:to>
    <xdr:sp macro="" textlink="">
      <xdr:nvSpPr>
        <xdr:cNvPr id="10377" name="Text Box 137"/>
        <xdr:cNvSpPr txBox="1">
          <a:spLocks noChangeArrowheads="1"/>
        </xdr:cNvSpPr>
      </xdr:nvSpPr>
      <xdr:spPr bwMode="auto">
        <a:xfrm>
          <a:off x="284797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91.1</a:t>
          </a:r>
        </a:p>
      </xdr:txBody>
    </xdr:sp>
    <xdr:clientData/>
  </xdr:twoCellAnchor>
  <xdr:twoCellAnchor>
    <xdr:from>
      <xdr:col>2</xdr:col>
      <xdr:colOff>68580</xdr:colOff>
      <xdr:row>61</xdr:row>
      <xdr:rowOff>121920</xdr:rowOff>
    </xdr:from>
    <xdr:to>
      <xdr:col>3</xdr:col>
      <xdr:colOff>251460</xdr:colOff>
      <xdr:row>61</xdr:row>
      <xdr:rowOff>152400</xdr:rowOff>
    </xdr:to>
    <xdr:sp macro="" textlink="">
      <xdr:nvSpPr>
        <xdr:cNvPr id="395710" name="Line 138"/>
        <xdr:cNvSpPr>
          <a:spLocks noChangeShapeType="1"/>
        </xdr:cNvSpPr>
      </xdr:nvSpPr>
      <xdr:spPr bwMode="auto">
        <a:xfrm>
          <a:off x="1303020" y="1034796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62</xdr:row>
      <xdr:rowOff>68580</xdr:rowOff>
    </xdr:from>
    <xdr:to>
      <xdr:col>3</xdr:col>
      <xdr:colOff>297180</xdr:colOff>
      <xdr:row>62</xdr:row>
      <xdr:rowOff>160020</xdr:rowOff>
    </xdr:to>
    <xdr:sp macro="" textlink="">
      <xdr:nvSpPr>
        <xdr:cNvPr id="395711" name="AutoShape 139"/>
        <xdr:cNvSpPr>
          <a:spLocks noChangeArrowheads="1"/>
        </xdr:cNvSpPr>
      </xdr:nvSpPr>
      <xdr:spPr bwMode="auto">
        <a:xfrm>
          <a:off x="2057400" y="104622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63</xdr:row>
      <xdr:rowOff>9525</xdr:rowOff>
    </xdr:from>
    <xdr:to>
      <xdr:col>3</xdr:col>
      <xdr:colOff>596265</xdr:colOff>
      <xdr:row>64</xdr:row>
      <xdr:rowOff>47625</xdr:rowOff>
    </xdr:to>
    <xdr:sp macro="" textlink="">
      <xdr:nvSpPr>
        <xdr:cNvPr id="10380" name="Text Box 140"/>
        <xdr:cNvSpPr txBox="1">
          <a:spLocks noChangeArrowheads="1"/>
        </xdr:cNvSpPr>
      </xdr:nvSpPr>
      <xdr:spPr bwMode="auto">
        <a:xfrm>
          <a:off x="1952625"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88.7</a:t>
          </a:r>
        </a:p>
      </xdr:txBody>
    </xdr:sp>
    <xdr:clientData/>
  </xdr:twoCellAnchor>
  <xdr:twoCellAnchor>
    <xdr:from>
      <xdr:col>2</xdr:col>
      <xdr:colOff>22860</xdr:colOff>
      <xdr:row>62</xdr:row>
      <xdr:rowOff>15240</xdr:rowOff>
    </xdr:from>
    <xdr:to>
      <xdr:col>2</xdr:col>
      <xdr:colOff>106680</xdr:colOff>
      <xdr:row>62</xdr:row>
      <xdr:rowOff>114300</xdr:rowOff>
    </xdr:to>
    <xdr:sp macro="" textlink="">
      <xdr:nvSpPr>
        <xdr:cNvPr id="395713" name="AutoShape 141"/>
        <xdr:cNvSpPr>
          <a:spLocks noChangeArrowheads="1"/>
        </xdr:cNvSpPr>
      </xdr:nvSpPr>
      <xdr:spPr bwMode="auto">
        <a:xfrm>
          <a:off x="1257300" y="104089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62</xdr:row>
      <xdr:rowOff>125730</xdr:rowOff>
    </xdr:from>
    <xdr:to>
      <xdr:col>2</xdr:col>
      <xdr:colOff>411480</xdr:colOff>
      <xdr:row>64</xdr:row>
      <xdr:rowOff>147</xdr:rowOff>
    </xdr:to>
    <xdr:sp macro="" textlink="">
      <xdr:nvSpPr>
        <xdr:cNvPr id="10382" name="Text Box 142"/>
        <xdr:cNvSpPr txBox="1">
          <a:spLocks noChangeArrowheads="1"/>
        </xdr:cNvSpPr>
      </xdr:nvSpPr>
      <xdr:spPr bwMode="auto">
        <a:xfrm>
          <a:off x="1066800"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87.7</a:t>
          </a:r>
        </a:p>
      </xdr:txBody>
    </xdr:sp>
    <xdr:clientData/>
  </xdr:twoCellAnchor>
  <xdr:twoCellAnchor editAs="oneCell">
    <xdr:from>
      <xdr:col>7</xdr:col>
      <xdr:colOff>38100</xdr:colOff>
      <xdr:row>70</xdr:row>
      <xdr:rowOff>66675</xdr:rowOff>
    </xdr:from>
    <xdr:to>
      <xdr:col>8</xdr:col>
      <xdr:colOff>106680</xdr:colOff>
      <xdr:row>71</xdr:row>
      <xdr:rowOff>97155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510540</xdr:colOff>
      <xdr:row>70</xdr:row>
      <xdr:rowOff>66675</xdr:rowOff>
    </xdr:from>
    <xdr:to>
      <xdr:col>6</xdr:col>
      <xdr:colOff>579120</xdr:colOff>
      <xdr:row>71</xdr:row>
      <xdr:rowOff>97155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333375</xdr:colOff>
      <xdr:row>70</xdr:row>
      <xdr:rowOff>66675</xdr:rowOff>
    </xdr:from>
    <xdr:to>
      <xdr:col>5</xdr:col>
      <xdr:colOff>401955</xdr:colOff>
      <xdr:row>71</xdr:row>
      <xdr:rowOff>97155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146685</xdr:colOff>
      <xdr:row>70</xdr:row>
      <xdr:rowOff>66675</xdr:rowOff>
    </xdr:from>
    <xdr:to>
      <xdr:col>4</xdr:col>
      <xdr:colOff>215265</xdr:colOff>
      <xdr:row>71</xdr:row>
      <xdr:rowOff>97155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579120</xdr:colOff>
      <xdr:row>70</xdr:row>
      <xdr:rowOff>66675</xdr:rowOff>
    </xdr:from>
    <xdr:to>
      <xdr:col>3</xdr:col>
      <xdr:colOff>38100</xdr:colOff>
      <xdr:row>71</xdr:row>
      <xdr:rowOff>97155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91440</xdr:colOff>
      <xdr:row>60</xdr:row>
      <xdr:rowOff>0</xdr:rowOff>
    </xdr:from>
    <xdr:to>
      <xdr:col>7</xdr:col>
      <xdr:colOff>175260</xdr:colOff>
      <xdr:row>60</xdr:row>
      <xdr:rowOff>99060</xdr:rowOff>
    </xdr:to>
    <xdr:sp macro="" textlink="">
      <xdr:nvSpPr>
        <xdr:cNvPr id="395720" name="Oval 148"/>
        <xdr:cNvSpPr>
          <a:spLocks noChangeArrowheads="1"/>
        </xdr:cNvSpPr>
      </xdr:nvSpPr>
      <xdr:spPr bwMode="auto">
        <a:xfrm>
          <a:off x="4411980" y="1005840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59</xdr:row>
      <xdr:rowOff>123825</xdr:rowOff>
    </xdr:from>
    <xdr:to>
      <xdr:col>8</xdr:col>
      <xdr:colOff>283845</xdr:colOff>
      <xdr:row>60</xdr:row>
      <xdr:rowOff>161925</xdr:rowOff>
    </xdr:to>
    <xdr:sp macro="" textlink="">
      <xdr:nvSpPr>
        <xdr:cNvPr id="10389" name="財政構造の弾力性該当値テキスト"/>
        <xdr:cNvSpPr txBox="1">
          <a:spLocks noChangeArrowheads="1"/>
        </xdr:cNvSpPr>
      </xdr:nvSpPr>
      <xdr:spPr bwMode="auto">
        <a:xfrm>
          <a:off x="5038725" y="1023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5</xdr:col>
      <xdr:colOff>571500</xdr:colOff>
      <xdr:row>59</xdr:row>
      <xdr:rowOff>76200</xdr:rowOff>
    </xdr:from>
    <xdr:to>
      <xdr:col>6</xdr:col>
      <xdr:colOff>45720</xdr:colOff>
      <xdr:row>60</xdr:row>
      <xdr:rowOff>0</xdr:rowOff>
    </xdr:to>
    <xdr:sp macro="" textlink="">
      <xdr:nvSpPr>
        <xdr:cNvPr id="395722" name="Oval 150"/>
        <xdr:cNvSpPr>
          <a:spLocks noChangeArrowheads="1"/>
        </xdr:cNvSpPr>
      </xdr:nvSpPr>
      <xdr:spPr bwMode="auto">
        <a:xfrm>
          <a:off x="3657600" y="99669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58</xdr:row>
      <xdr:rowOff>38100</xdr:rowOff>
    </xdr:from>
    <xdr:to>
      <xdr:col>6</xdr:col>
      <xdr:colOff>321945</xdr:colOff>
      <xdr:row>59</xdr:row>
      <xdr:rowOff>76200</xdr:rowOff>
    </xdr:to>
    <xdr:sp macro="" textlink="">
      <xdr:nvSpPr>
        <xdr:cNvPr id="10391" name="Text Box 151"/>
        <xdr:cNvSpPr txBox="1">
          <a:spLocks noChangeArrowheads="1"/>
        </xdr:cNvSpPr>
      </xdr:nvSpPr>
      <xdr:spPr bwMode="auto">
        <a:xfrm>
          <a:off x="3733800" y="998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76.2</a:t>
          </a:r>
        </a:p>
      </xdr:txBody>
    </xdr:sp>
    <xdr:clientData/>
  </xdr:twoCellAnchor>
  <xdr:twoCellAnchor>
    <xdr:from>
      <xdr:col>4</xdr:col>
      <xdr:colOff>388620</xdr:colOff>
      <xdr:row>60</xdr:row>
      <xdr:rowOff>99060</xdr:rowOff>
    </xdr:from>
    <xdr:to>
      <xdr:col>4</xdr:col>
      <xdr:colOff>480060</xdr:colOff>
      <xdr:row>61</xdr:row>
      <xdr:rowOff>38100</xdr:rowOff>
    </xdr:to>
    <xdr:sp macro="" textlink="">
      <xdr:nvSpPr>
        <xdr:cNvPr id="395724" name="Oval 152"/>
        <xdr:cNvSpPr>
          <a:spLocks noChangeArrowheads="1"/>
        </xdr:cNvSpPr>
      </xdr:nvSpPr>
      <xdr:spPr bwMode="auto">
        <a:xfrm>
          <a:off x="2857500" y="101574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59</xdr:row>
      <xdr:rowOff>76200</xdr:rowOff>
    </xdr:from>
    <xdr:to>
      <xdr:col>5</xdr:col>
      <xdr:colOff>158115</xdr:colOff>
      <xdr:row>60</xdr:row>
      <xdr:rowOff>114300</xdr:rowOff>
    </xdr:to>
    <xdr:sp macro="" textlink="">
      <xdr:nvSpPr>
        <xdr:cNvPr id="10393" name="Text Box 153"/>
        <xdr:cNvSpPr txBox="1">
          <a:spLocks noChangeArrowheads="1"/>
        </xdr:cNvSpPr>
      </xdr:nvSpPr>
      <xdr:spPr bwMode="auto">
        <a:xfrm>
          <a:off x="2847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81.3</a:t>
          </a:r>
        </a:p>
      </xdr:txBody>
    </xdr:sp>
    <xdr:clientData/>
  </xdr:twoCellAnchor>
  <xdr:twoCellAnchor>
    <xdr:from>
      <xdr:col>3</xdr:col>
      <xdr:colOff>205740</xdr:colOff>
      <xdr:row>61</xdr:row>
      <xdr:rowOff>99060</xdr:rowOff>
    </xdr:from>
    <xdr:to>
      <xdr:col>3</xdr:col>
      <xdr:colOff>297180</xdr:colOff>
      <xdr:row>62</xdr:row>
      <xdr:rowOff>30480</xdr:rowOff>
    </xdr:to>
    <xdr:sp macro="" textlink="">
      <xdr:nvSpPr>
        <xdr:cNvPr id="395726" name="Oval 154"/>
        <xdr:cNvSpPr>
          <a:spLocks noChangeArrowheads="1"/>
        </xdr:cNvSpPr>
      </xdr:nvSpPr>
      <xdr:spPr bwMode="auto">
        <a:xfrm>
          <a:off x="2057400" y="103251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60</xdr:row>
      <xdr:rowOff>66675</xdr:rowOff>
    </xdr:from>
    <xdr:to>
      <xdr:col>3</xdr:col>
      <xdr:colOff>596265</xdr:colOff>
      <xdr:row>61</xdr:row>
      <xdr:rowOff>97155</xdr:rowOff>
    </xdr:to>
    <xdr:sp macro="" textlink="">
      <xdr:nvSpPr>
        <xdr:cNvPr id="10395" name="Text Box 155"/>
        <xdr:cNvSpPr txBox="1">
          <a:spLocks noChangeArrowheads="1"/>
        </xdr:cNvSpPr>
      </xdr:nvSpPr>
      <xdr:spPr bwMode="auto">
        <a:xfrm>
          <a:off x="1952625"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85.4</a:t>
          </a:r>
        </a:p>
      </xdr:txBody>
    </xdr:sp>
    <xdr:clientData/>
  </xdr:twoCellAnchor>
  <xdr:twoCellAnchor>
    <xdr:from>
      <xdr:col>2</xdr:col>
      <xdr:colOff>22860</xdr:colOff>
      <xdr:row>61</xdr:row>
      <xdr:rowOff>68580</xdr:rowOff>
    </xdr:from>
    <xdr:to>
      <xdr:col>2</xdr:col>
      <xdr:colOff>114300</xdr:colOff>
      <xdr:row>62</xdr:row>
      <xdr:rowOff>0</xdr:rowOff>
    </xdr:to>
    <xdr:sp macro="" textlink="">
      <xdr:nvSpPr>
        <xdr:cNvPr id="395728" name="Oval 156"/>
        <xdr:cNvSpPr>
          <a:spLocks noChangeArrowheads="1"/>
        </xdr:cNvSpPr>
      </xdr:nvSpPr>
      <xdr:spPr bwMode="auto">
        <a:xfrm>
          <a:off x="1257300" y="102946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60</xdr:row>
      <xdr:rowOff>38100</xdr:rowOff>
    </xdr:from>
    <xdr:to>
      <xdr:col>2</xdr:col>
      <xdr:colOff>411480</xdr:colOff>
      <xdr:row>61</xdr:row>
      <xdr:rowOff>76200</xdr:rowOff>
    </xdr:to>
    <xdr:sp macro="" textlink="">
      <xdr:nvSpPr>
        <xdr:cNvPr id="10397" name="Text Box 157"/>
        <xdr:cNvSpPr txBox="1">
          <a:spLocks noChangeArrowheads="1"/>
        </xdr:cNvSpPr>
      </xdr:nvSpPr>
      <xdr:spPr bwMode="auto">
        <a:xfrm>
          <a:off x="1066800" y="1032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84.6</a:t>
          </a:r>
        </a:p>
      </xdr:txBody>
    </xdr:sp>
    <xdr:clientData/>
  </xdr:twoCellAnchor>
  <xdr:twoCellAnchor>
    <xdr:from>
      <xdr:col>1</xdr:col>
      <xdr:colOff>68580</xdr:colOff>
      <xdr:row>73</xdr:row>
      <xdr:rowOff>123825</xdr:rowOff>
    </xdr:from>
    <xdr:to>
      <xdr:col>8</xdr:col>
      <xdr:colOff>321936</xdr:colOff>
      <xdr:row>75</xdr:row>
      <xdr:rowOff>87769</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253365</xdr:colOff>
      <xdr:row>75</xdr:row>
      <xdr:rowOff>135255</xdr:rowOff>
    </xdr:from>
    <xdr:to>
      <xdr:col>6</xdr:col>
      <xdr:colOff>78105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186690</xdr:colOff>
      <xdr:row>75</xdr:row>
      <xdr:rowOff>123825</xdr:rowOff>
    </xdr:from>
    <xdr:to>
      <xdr:col>8</xdr:col>
      <xdr:colOff>137185</xdr:colOff>
      <xdr:row>77</xdr:row>
      <xdr:rowOff>49689</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[109,197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381000</xdr:colOff>
      <xdr:row>75</xdr:row>
      <xdr:rowOff>28575</xdr:rowOff>
    </xdr:from>
    <xdr:to>
      <xdr:col>10</xdr:col>
      <xdr:colOff>510540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76</xdr:row>
      <xdr:rowOff>47625</xdr:rowOff>
    </xdr:from>
    <xdr:to>
      <xdr:col>10</xdr:col>
      <xdr:colOff>510540</xdr:colOff>
      <xdr:row>77</xdr:row>
      <xdr:rowOff>125898</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50/88</a:t>
          </a:r>
        </a:p>
      </xdr:txBody>
    </xdr:sp>
    <xdr:clientData/>
  </xdr:twoCellAnchor>
  <xdr:twoCellAnchor>
    <xdr:from>
      <xdr:col>11</xdr:col>
      <xdr:colOff>9525</xdr:colOff>
      <xdr:row>75</xdr:row>
      <xdr:rowOff>28575</xdr:rowOff>
    </xdr:from>
    <xdr:to>
      <xdr:col>12</xdr:col>
      <xdr:colOff>539307</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539307</xdr:colOff>
      <xdr:row>77</xdr:row>
      <xdr:rowOff>125898</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89535</xdr:colOff>
      <xdr:row>75</xdr:row>
      <xdr:rowOff>28575</xdr:rowOff>
    </xdr:from>
    <xdr:to>
      <xdr:col>15</xdr:col>
      <xdr:colOff>26</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89535</xdr:colOff>
      <xdr:row>76</xdr:row>
      <xdr:rowOff>47625</xdr:rowOff>
    </xdr:from>
    <xdr:to>
      <xdr:col>15</xdr:col>
      <xdr:colOff>26</xdr:colOff>
      <xdr:row>77</xdr:row>
      <xdr:rowOff>125898</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117,937</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395739" name="Rectangle 167"/>
        <xdr:cNvSpPr>
          <a:spLocks noChangeArrowheads="1"/>
        </xdr:cNvSpPr>
      </xdr:nvSpPr>
      <xdr:spPr bwMode="auto">
        <a:xfrm>
          <a:off x="685800" y="1310640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487680</xdr:colOff>
      <xdr:row>78</xdr:row>
      <xdr:rowOff>30480</xdr:rowOff>
    </xdr:from>
    <xdr:to>
      <xdr:col>17</xdr:col>
      <xdr:colOff>365760</xdr:colOff>
      <xdr:row>92</xdr:row>
      <xdr:rowOff>38100</xdr:rowOff>
    </xdr:to>
    <xdr:sp macro="" textlink="">
      <xdr:nvSpPr>
        <xdr:cNvPr id="395740" name="Rectangle 168"/>
        <xdr:cNvSpPr>
          <a:spLocks noChangeArrowheads="1"/>
        </xdr:cNvSpPr>
      </xdr:nvSpPr>
      <xdr:spPr bwMode="auto">
        <a:xfrm>
          <a:off x="5425440" y="13106400"/>
          <a:ext cx="5433060" cy="2354580"/>
        </a:xfrm>
        <a:prstGeom prst="rect">
          <a:avLst/>
        </a:prstGeom>
        <a:solidFill>
          <a:srgbClr val="FFFFFF"/>
        </a:solidFill>
        <a:ln w="19050">
          <a:solidFill>
            <a:srgbClr val="000000"/>
          </a:solidFill>
          <a:miter lim="800000"/>
          <a:headEnd/>
          <a:tailEnd/>
        </a:ln>
      </xdr:spPr>
    </xdr:sp>
    <xdr:clientData/>
  </xdr:twoCellAnchor>
  <xdr:twoCellAnchor>
    <xdr:from>
      <xdr:col>8</xdr:col>
      <xdr:colOff>489585</xdr:colOff>
      <xdr:row>78</xdr:row>
      <xdr:rowOff>28575</xdr:rowOff>
    </xdr:from>
    <xdr:to>
      <xdr:col>14</xdr:col>
      <xdr:colOff>215265</xdr:colOff>
      <xdr:row>79</xdr:row>
      <xdr:rowOff>97155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607695</xdr:colOff>
      <xdr:row>80</xdr:row>
      <xdr:rowOff>0</xdr:rowOff>
    </xdr:from>
    <xdr:to>
      <xdr:col>17</xdr:col>
      <xdr:colOff>253354</xdr:colOff>
      <xdr:row>91</xdr:row>
      <xdr:rowOff>135262</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類似団体との比較においては、平均値を維持しているが、今後においても人件費の削減、積極的な施設の統廃合を行い、現在の水準を維持できるよう努める。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68580</xdr:colOff>
      <xdr:row>77</xdr:row>
      <xdr:rowOff>47625</xdr:rowOff>
    </xdr:from>
    <xdr:ext cx="183640" cy="151836"/>
    <xdr:sp macro="" textlink="">
      <xdr:nvSpPr>
        <xdr:cNvPr id="10411" name="Text Box 171"/>
        <xdr:cNvSpPr txBox="1">
          <a:spLocks noChangeArrowheads="1"/>
        </xdr:cNvSpPr>
      </xdr:nvSpPr>
      <xdr:spPr bwMode="auto">
        <a:xfrm>
          <a:off x="685800" y="1295590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92</xdr:row>
      <xdr:rowOff>38100</xdr:rowOff>
    </xdr:from>
    <xdr:to>
      <xdr:col>8</xdr:col>
      <xdr:colOff>320040</xdr:colOff>
      <xdr:row>92</xdr:row>
      <xdr:rowOff>38100</xdr:rowOff>
    </xdr:to>
    <xdr:sp macro="" textlink="">
      <xdr:nvSpPr>
        <xdr:cNvPr id="395744" name="Line 172"/>
        <xdr:cNvSpPr>
          <a:spLocks noChangeShapeType="1"/>
        </xdr:cNvSpPr>
      </xdr:nvSpPr>
      <xdr:spPr bwMode="auto">
        <a:xfrm>
          <a:off x="6858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68580</xdr:colOff>
      <xdr:row>92</xdr:row>
      <xdr:rowOff>125730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68580</xdr:colOff>
      <xdr:row>89</xdr:row>
      <xdr:rowOff>152400</xdr:rowOff>
    </xdr:from>
    <xdr:to>
      <xdr:col>8</xdr:col>
      <xdr:colOff>320040</xdr:colOff>
      <xdr:row>89</xdr:row>
      <xdr:rowOff>152400</xdr:rowOff>
    </xdr:to>
    <xdr:sp macro="" textlink="">
      <xdr:nvSpPr>
        <xdr:cNvPr id="395746" name="Line 174"/>
        <xdr:cNvSpPr>
          <a:spLocks noChangeShapeType="1"/>
        </xdr:cNvSpPr>
      </xdr:nvSpPr>
      <xdr:spPr bwMode="auto">
        <a:xfrm>
          <a:off x="6858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68580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68580</xdr:colOff>
      <xdr:row>87</xdr:row>
      <xdr:rowOff>91440</xdr:rowOff>
    </xdr:from>
    <xdr:to>
      <xdr:col>8</xdr:col>
      <xdr:colOff>320040</xdr:colOff>
      <xdr:row>87</xdr:row>
      <xdr:rowOff>91440</xdr:rowOff>
    </xdr:to>
    <xdr:sp macro="" textlink="">
      <xdr:nvSpPr>
        <xdr:cNvPr id="395748" name="Line 176"/>
        <xdr:cNvSpPr>
          <a:spLocks noChangeShapeType="1"/>
        </xdr:cNvSpPr>
      </xdr:nvSpPr>
      <xdr:spPr bwMode="auto">
        <a:xfrm>
          <a:off x="6858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68580</xdr:colOff>
      <xdr:row>88</xdr:row>
      <xdr:rowOff>11571</xdr:rowOff>
    </xdr:to>
    <xdr:sp macro="" textlink="">
      <xdr:nvSpPr>
        <xdr:cNvPr id="10417" name="Text Box 177"/>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68580</xdr:colOff>
      <xdr:row>85</xdr:row>
      <xdr:rowOff>30480</xdr:rowOff>
    </xdr:from>
    <xdr:to>
      <xdr:col>8</xdr:col>
      <xdr:colOff>320040</xdr:colOff>
      <xdr:row>85</xdr:row>
      <xdr:rowOff>30480</xdr:rowOff>
    </xdr:to>
    <xdr:sp macro="" textlink="">
      <xdr:nvSpPr>
        <xdr:cNvPr id="395750" name="Line 178"/>
        <xdr:cNvSpPr>
          <a:spLocks noChangeShapeType="1"/>
        </xdr:cNvSpPr>
      </xdr:nvSpPr>
      <xdr:spPr bwMode="auto">
        <a:xfrm>
          <a:off x="6858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68580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68580</xdr:colOff>
      <xdr:row>82</xdr:row>
      <xdr:rowOff>137160</xdr:rowOff>
    </xdr:from>
    <xdr:to>
      <xdr:col>8</xdr:col>
      <xdr:colOff>320040</xdr:colOff>
      <xdr:row>82</xdr:row>
      <xdr:rowOff>137160</xdr:rowOff>
    </xdr:to>
    <xdr:sp macro="" textlink="">
      <xdr:nvSpPr>
        <xdr:cNvPr id="395752" name="Line 180"/>
        <xdr:cNvSpPr>
          <a:spLocks noChangeShapeType="1"/>
        </xdr:cNvSpPr>
      </xdr:nvSpPr>
      <xdr:spPr bwMode="auto">
        <a:xfrm>
          <a:off x="6858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68580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68580</xdr:colOff>
      <xdr:row>80</xdr:row>
      <xdr:rowOff>83820</xdr:rowOff>
    </xdr:from>
    <xdr:to>
      <xdr:col>8</xdr:col>
      <xdr:colOff>320040</xdr:colOff>
      <xdr:row>80</xdr:row>
      <xdr:rowOff>83820</xdr:rowOff>
    </xdr:to>
    <xdr:sp macro="" textlink="">
      <xdr:nvSpPr>
        <xdr:cNvPr id="395754" name="Line 182"/>
        <xdr:cNvSpPr>
          <a:spLocks noChangeShapeType="1"/>
        </xdr:cNvSpPr>
      </xdr:nvSpPr>
      <xdr:spPr bwMode="auto">
        <a:xfrm>
          <a:off x="6858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135255</xdr:rowOff>
    </xdr:from>
    <xdr:to>
      <xdr:col>1</xdr:col>
      <xdr:colOff>68580</xdr:colOff>
      <xdr:row>81</xdr:row>
      <xdr:rowOff>9672</xdr:rowOff>
    </xdr:to>
    <xdr:sp macro="" textlink="">
      <xdr:nvSpPr>
        <xdr:cNvPr id="10423" name="Text Box 183"/>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68580</xdr:colOff>
      <xdr:row>78</xdr:row>
      <xdr:rowOff>30480</xdr:rowOff>
    </xdr:from>
    <xdr:to>
      <xdr:col>8</xdr:col>
      <xdr:colOff>320040</xdr:colOff>
      <xdr:row>78</xdr:row>
      <xdr:rowOff>30480</xdr:rowOff>
    </xdr:to>
    <xdr:sp macro="" textlink="">
      <xdr:nvSpPr>
        <xdr:cNvPr id="395756" name="Line 184"/>
        <xdr:cNvSpPr>
          <a:spLocks noChangeShapeType="1"/>
        </xdr:cNvSpPr>
      </xdr:nvSpPr>
      <xdr:spPr bwMode="auto">
        <a:xfrm>
          <a:off x="6858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68580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395758" name="人件費・物件費等の状況グラフ枠"/>
        <xdr:cNvSpPr>
          <a:spLocks noChangeArrowheads="1"/>
        </xdr:cNvSpPr>
      </xdr:nvSpPr>
      <xdr:spPr bwMode="auto">
        <a:xfrm>
          <a:off x="6858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80</xdr:row>
      <xdr:rowOff>0</xdr:rowOff>
    </xdr:from>
    <xdr:to>
      <xdr:col>7</xdr:col>
      <xdr:colOff>137160</xdr:colOff>
      <xdr:row>90</xdr:row>
      <xdr:rowOff>53340</xdr:rowOff>
    </xdr:to>
    <xdr:sp macro="" textlink="">
      <xdr:nvSpPr>
        <xdr:cNvPr id="395759" name="Line 187"/>
        <xdr:cNvSpPr>
          <a:spLocks noChangeShapeType="1"/>
        </xdr:cNvSpPr>
      </xdr:nvSpPr>
      <xdr:spPr bwMode="auto">
        <a:xfrm flipV="1">
          <a:off x="4457700" y="13411200"/>
          <a:ext cx="0" cy="17297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90</xdr:row>
      <xdr:rowOff>49530</xdr:rowOff>
    </xdr:from>
    <xdr:to>
      <xdr:col>8</xdr:col>
      <xdr:colOff>283845</xdr:colOff>
      <xdr:row>91</xdr:row>
      <xdr:rowOff>87630</xdr:rowOff>
    </xdr:to>
    <xdr:sp macro="" textlink="">
      <xdr:nvSpPr>
        <xdr:cNvPr id="10428" name="人件費・物件費等の状況最小値テキスト"/>
        <xdr:cNvSpPr txBox="1">
          <a:spLocks noChangeArrowheads="1"/>
        </xdr:cNvSpPr>
      </xdr:nvSpPr>
      <xdr:spPr bwMode="auto">
        <a:xfrm>
          <a:off x="5038725" y="15487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163,964</a:t>
          </a:r>
        </a:p>
      </xdr:txBody>
    </xdr:sp>
    <xdr:clientData/>
  </xdr:twoCellAnchor>
  <xdr:twoCellAnchor>
    <xdr:from>
      <xdr:col>7</xdr:col>
      <xdr:colOff>60960</xdr:colOff>
      <xdr:row>90</xdr:row>
      <xdr:rowOff>53340</xdr:rowOff>
    </xdr:from>
    <xdr:to>
      <xdr:col>7</xdr:col>
      <xdr:colOff>213360</xdr:colOff>
      <xdr:row>90</xdr:row>
      <xdr:rowOff>53340</xdr:rowOff>
    </xdr:to>
    <xdr:sp macro="" textlink="">
      <xdr:nvSpPr>
        <xdr:cNvPr id="395761" name="Line 189"/>
        <xdr:cNvSpPr>
          <a:spLocks noChangeShapeType="1"/>
        </xdr:cNvSpPr>
      </xdr:nvSpPr>
      <xdr:spPr bwMode="auto">
        <a:xfrm>
          <a:off x="4381500" y="1514094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78</xdr:row>
      <xdr:rowOff>114300</xdr:rowOff>
    </xdr:from>
    <xdr:to>
      <xdr:col>8</xdr:col>
      <xdr:colOff>283845</xdr:colOff>
      <xdr:row>79</xdr:row>
      <xdr:rowOff>152400</xdr:rowOff>
    </xdr:to>
    <xdr:sp macro="" textlink="">
      <xdr:nvSpPr>
        <xdr:cNvPr id="10430" name="人件費・物件費等の状況最大値テキスト"/>
        <xdr:cNvSpPr txBox="1">
          <a:spLocks noChangeArrowheads="1"/>
        </xdr:cNvSpPr>
      </xdr:nvSpPr>
      <xdr:spPr bwMode="auto">
        <a:xfrm>
          <a:off x="5038725" y="1348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75,751</a:t>
          </a:r>
        </a:p>
      </xdr:txBody>
    </xdr:sp>
    <xdr:clientData/>
  </xdr:twoCellAnchor>
  <xdr:twoCellAnchor>
    <xdr:from>
      <xdr:col>7</xdr:col>
      <xdr:colOff>60960</xdr:colOff>
      <xdr:row>80</xdr:row>
      <xdr:rowOff>0</xdr:rowOff>
    </xdr:from>
    <xdr:to>
      <xdr:col>7</xdr:col>
      <xdr:colOff>213360</xdr:colOff>
      <xdr:row>80</xdr:row>
      <xdr:rowOff>0</xdr:rowOff>
    </xdr:to>
    <xdr:sp macro="" textlink="">
      <xdr:nvSpPr>
        <xdr:cNvPr id="395763" name="Line 191"/>
        <xdr:cNvSpPr>
          <a:spLocks noChangeShapeType="1"/>
        </xdr:cNvSpPr>
      </xdr:nvSpPr>
      <xdr:spPr bwMode="auto">
        <a:xfrm>
          <a:off x="4381500" y="13411200"/>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76200</xdr:rowOff>
    </xdr:from>
    <xdr:to>
      <xdr:col>7</xdr:col>
      <xdr:colOff>137160</xdr:colOff>
      <xdr:row>83</xdr:row>
      <xdr:rowOff>160020</xdr:rowOff>
    </xdr:to>
    <xdr:sp macro="" textlink="">
      <xdr:nvSpPr>
        <xdr:cNvPr id="395764" name="Line 192"/>
        <xdr:cNvSpPr>
          <a:spLocks noChangeShapeType="1"/>
        </xdr:cNvSpPr>
      </xdr:nvSpPr>
      <xdr:spPr bwMode="auto">
        <a:xfrm>
          <a:off x="3703320" y="13990320"/>
          <a:ext cx="75438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83</xdr:row>
      <xdr:rowOff>97155</xdr:rowOff>
    </xdr:from>
    <xdr:to>
      <xdr:col>8</xdr:col>
      <xdr:colOff>283845</xdr:colOff>
      <xdr:row>84</xdr:row>
      <xdr:rowOff>135255</xdr:rowOff>
    </xdr:to>
    <xdr:sp macro="" textlink="">
      <xdr:nvSpPr>
        <xdr:cNvPr id="10433" name="人件費・物件費等の状況平均値テキスト"/>
        <xdr:cNvSpPr txBox="1">
          <a:spLocks noChangeArrowheads="1"/>
        </xdr:cNvSpPr>
      </xdr:nvSpPr>
      <xdr:spPr bwMode="auto">
        <a:xfrm>
          <a:off x="5038725" y="1433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109,215</a:t>
          </a:r>
        </a:p>
      </xdr:txBody>
    </xdr:sp>
    <xdr:clientData/>
  </xdr:twoCellAnchor>
  <xdr:twoCellAnchor>
    <xdr:from>
      <xdr:col>7</xdr:col>
      <xdr:colOff>91440</xdr:colOff>
      <xdr:row>83</xdr:row>
      <xdr:rowOff>99060</xdr:rowOff>
    </xdr:from>
    <xdr:to>
      <xdr:col>7</xdr:col>
      <xdr:colOff>182880</xdr:colOff>
      <xdr:row>84</xdr:row>
      <xdr:rowOff>38100</xdr:rowOff>
    </xdr:to>
    <xdr:sp macro="" textlink="">
      <xdr:nvSpPr>
        <xdr:cNvPr id="395766" name="AutoShape 194"/>
        <xdr:cNvSpPr>
          <a:spLocks noChangeArrowheads="1"/>
        </xdr:cNvSpPr>
      </xdr:nvSpPr>
      <xdr:spPr bwMode="auto">
        <a:xfrm>
          <a:off x="4411980" y="1401318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83</xdr:row>
      <xdr:rowOff>68580</xdr:rowOff>
    </xdr:from>
    <xdr:to>
      <xdr:col>6</xdr:col>
      <xdr:colOff>0</xdr:colOff>
      <xdr:row>83</xdr:row>
      <xdr:rowOff>76200</xdr:rowOff>
    </xdr:to>
    <xdr:sp macro="" textlink="">
      <xdr:nvSpPr>
        <xdr:cNvPr id="395767" name="Line 195"/>
        <xdr:cNvSpPr>
          <a:spLocks noChangeShapeType="1"/>
        </xdr:cNvSpPr>
      </xdr:nvSpPr>
      <xdr:spPr bwMode="auto">
        <a:xfrm>
          <a:off x="2903220" y="1398270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83</xdr:row>
      <xdr:rowOff>0</xdr:rowOff>
    </xdr:from>
    <xdr:to>
      <xdr:col>6</xdr:col>
      <xdr:colOff>45720</xdr:colOff>
      <xdr:row>83</xdr:row>
      <xdr:rowOff>99060</xdr:rowOff>
    </xdr:to>
    <xdr:sp macro="" textlink="">
      <xdr:nvSpPr>
        <xdr:cNvPr id="395768" name="AutoShape 196"/>
        <xdr:cNvSpPr>
          <a:spLocks noChangeArrowheads="1"/>
        </xdr:cNvSpPr>
      </xdr:nvSpPr>
      <xdr:spPr bwMode="auto">
        <a:xfrm>
          <a:off x="3657600" y="13914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81</xdr:row>
      <xdr:rowOff>135255</xdr:rowOff>
    </xdr:from>
    <xdr:to>
      <xdr:col>6</xdr:col>
      <xdr:colOff>321945</xdr:colOff>
      <xdr:row>83</xdr:row>
      <xdr:rowOff>9672</xdr:rowOff>
    </xdr:to>
    <xdr:sp macro="" textlink="">
      <xdr:nvSpPr>
        <xdr:cNvPr id="10437" name="Text Box 197"/>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103,891</a:t>
          </a:r>
        </a:p>
      </xdr:txBody>
    </xdr:sp>
    <xdr:clientData/>
  </xdr:twoCellAnchor>
  <xdr:twoCellAnchor>
    <xdr:from>
      <xdr:col>3</xdr:col>
      <xdr:colOff>251460</xdr:colOff>
      <xdr:row>83</xdr:row>
      <xdr:rowOff>30480</xdr:rowOff>
    </xdr:from>
    <xdr:to>
      <xdr:col>4</xdr:col>
      <xdr:colOff>434340</xdr:colOff>
      <xdr:row>83</xdr:row>
      <xdr:rowOff>68580</xdr:rowOff>
    </xdr:to>
    <xdr:sp macro="" textlink="">
      <xdr:nvSpPr>
        <xdr:cNvPr id="395770" name="Line 198"/>
        <xdr:cNvSpPr>
          <a:spLocks noChangeShapeType="1"/>
        </xdr:cNvSpPr>
      </xdr:nvSpPr>
      <xdr:spPr bwMode="auto">
        <a:xfrm>
          <a:off x="2103120" y="1394460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83</xdr:row>
      <xdr:rowOff>15240</xdr:rowOff>
    </xdr:from>
    <xdr:to>
      <xdr:col>4</xdr:col>
      <xdr:colOff>480060</xdr:colOff>
      <xdr:row>83</xdr:row>
      <xdr:rowOff>114300</xdr:rowOff>
    </xdr:to>
    <xdr:sp macro="" textlink="">
      <xdr:nvSpPr>
        <xdr:cNvPr id="395771" name="AutoShape 199"/>
        <xdr:cNvSpPr>
          <a:spLocks noChangeArrowheads="1"/>
        </xdr:cNvSpPr>
      </xdr:nvSpPr>
      <xdr:spPr bwMode="auto">
        <a:xfrm>
          <a:off x="2857500" y="139293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83</xdr:row>
      <xdr:rowOff>125730</xdr:rowOff>
    </xdr:from>
    <xdr:to>
      <xdr:col>5</xdr:col>
      <xdr:colOff>158115</xdr:colOff>
      <xdr:row>85</xdr:row>
      <xdr:rowOff>147</xdr:rowOff>
    </xdr:to>
    <xdr:sp macro="" textlink="">
      <xdr:nvSpPr>
        <xdr:cNvPr id="10440" name="Text Box 200"/>
        <xdr:cNvSpPr txBox="1">
          <a:spLocks noChangeArrowheads="1"/>
        </xdr:cNvSpPr>
      </xdr:nvSpPr>
      <xdr:spPr bwMode="auto">
        <a:xfrm>
          <a:off x="284797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104,966</a:t>
          </a:r>
        </a:p>
      </xdr:txBody>
    </xdr:sp>
    <xdr:clientData/>
  </xdr:twoCellAnchor>
  <xdr:twoCellAnchor>
    <xdr:from>
      <xdr:col>2</xdr:col>
      <xdr:colOff>68580</xdr:colOff>
      <xdr:row>83</xdr:row>
      <xdr:rowOff>30480</xdr:rowOff>
    </xdr:from>
    <xdr:to>
      <xdr:col>3</xdr:col>
      <xdr:colOff>251460</xdr:colOff>
      <xdr:row>83</xdr:row>
      <xdr:rowOff>76200</xdr:rowOff>
    </xdr:to>
    <xdr:sp macro="" textlink="">
      <xdr:nvSpPr>
        <xdr:cNvPr id="395773" name="Line 201"/>
        <xdr:cNvSpPr>
          <a:spLocks noChangeShapeType="1"/>
        </xdr:cNvSpPr>
      </xdr:nvSpPr>
      <xdr:spPr bwMode="auto">
        <a:xfrm flipV="1">
          <a:off x="1303020" y="13944600"/>
          <a:ext cx="80010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82</xdr:row>
      <xdr:rowOff>160020</xdr:rowOff>
    </xdr:from>
    <xdr:to>
      <xdr:col>3</xdr:col>
      <xdr:colOff>297180</xdr:colOff>
      <xdr:row>83</xdr:row>
      <xdr:rowOff>91440</xdr:rowOff>
    </xdr:to>
    <xdr:sp macro="" textlink="">
      <xdr:nvSpPr>
        <xdr:cNvPr id="395774" name="AutoShape 202"/>
        <xdr:cNvSpPr>
          <a:spLocks noChangeArrowheads="1"/>
        </xdr:cNvSpPr>
      </xdr:nvSpPr>
      <xdr:spPr bwMode="auto">
        <a:xfrm>
          <a:off x="2057400" y="139065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83</xdr:row>
      <xdr:rowOff>97155</xdr:rowOff>
    </xdr:from>
    <xdr:to>
      <xdr:col>3</xdr:col>
      <xdr:colOff>596265</xdr:colOff>
      <xdr:row>84</xdr:row>
      <xdr:rowOff>135255</xdr:rowOff>
    </xdr:to>
    <xdr:sp macro="" textlink="">
      <xdr:nvSpPr>
        <xdr:cNvPr id="10443" name="Text Box 203"/>
        <xdr:cNvSpPr txBox="1">
          <a:spLocks noChangeArrowheads="1"/>
        </xdr:cNvSpPr>
      </xdr:nvSpPr>
      <xdr:spPr bwMode="auto">
        <a:xfrm>
          <a:off x="195262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103,502</a:t>
          </a:r>
        </a:p>
      </xdr:txBody>
    </xdr:sp>
    <xdr:clientData/>
  </xdr:twoCellAnchor>
  <xdr:twoCellAnchor>
    <xdr:from>
      <xdr:col>2</xdr:col>
      <xdr:colOff>22860</xdr:colOff>
      <xdr:row>83</xdr:row>
      <xdr:rowOff>45720</xdr:rowOff>
    </xdr:from>
    <xdr:to>
      <xdr:col>2</xdr:col>
      <xdr:colOff>106680</xdr:colOff>
      <xdr:row>83</xdr:row>
      <xdr:rowOff>144780</xdr:rowOff>
    </xdr:to>
    <xdr:sp macro="" textlink="">
      <xdr:nvSpPr>
        <xdr:cNvPr id="395776" name="AutoShape 204"/>
        <xdr:cNvSpPr>
          <a:spLocks noChangeArrowheads="1"/>
        </xdr:cNvSpPr>
      </xdr:nvSpPr>
      <xdr:spPr bwMode="auto">
        <a:xfrm>
          <a:off x="1257300" y="1395984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83</xdr:row>
      <xdr:rowOff>161925</xdr:rowOff>
    </xdr:from>
    <xdr:to>
      <xdr:col>2</xdr:col>
      <xdr:colOff>411480</xdr:colOff>
      <xdr:row>85</xdr:row>
      <xdr:rowOff>28575</xdr:rowOff>
    </xdr:to>
    <xdr:sp macro="" textlink="">
      <xdr:nvSpPr>
        <xdr:cNvPr id="10445" name="Text Box 205"/>
        <xdr:cNvSpPr txBox="1">
          <a:spLocks noChangeArrowheads="1"/>
        </xdr:cNvSpPr>
      </xdr:nvSpPr>
      <xdr:spPr bwMode="auto">
        <a:xfrm>
          <a:off x="1066800"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106,476</a:t>
          </a:r>
        </a:p>
      </xdr:txBody>
    </xdr:sp>
    <xdr:clientData/>
  </xdr:twoCellAnchor>
  <xdr:twoCellAnchor editAs="oneCell">
    <xdr:from>
      <xdr:col>7</xdr:col>
      <xdr:colOff>38100</xdr:colOff>
      <xdr:row>92</xdr:row>
      <xdr:rowOff>97155</xdr:rowOff>
    </xdr:from>
    <xdr:to>
      <xdr:col>8</xdr:col>
      <xdr:colOff>106680</xdr:colOff>
      <xdr:row>93</xdr:row>
      <xdr:rowOff>135255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510540</xdr:colOff>
      <xdr:row>92</xdr:row>
      <xdr:rowOff>97155</xdr:rowOff>
    </xdr:from>
    <xdr:to>
      <xdr:col>6</xdr:col>
      <xdr:colOff>579120</xdr:colOff>
      <xdr:row>93</xdr:row>
      <xdr:rowOff>135255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333375</xdr:colOff>
      <xdr:row>92</xdr:row>
      <xdr:rowOff>97155</xdr:rowOff>
    </xdr:from>
    <xdr:to>
      <xdr:col>5</xdr:col>
      <xdr:colOff>401955</xdr:colOff>
      <xdr:row>93</xdr:row>
      <xdr:rowOff>135255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146685</xdr:colOff>
      <xdr:row>92</xdr:row>
      <xdr:rowOff>97155</xdr:rowOff>
    </xdr:from>
    <xdr:to>
      <xdr:col>4</xdr:col>
      <xdr:colOff>215265</xdr:colOff>
      <xdr:row>93</xdr:row>
      <xdr:rowOff>135255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579120</xdr:colOff>
      <xdr:row>92</xdr:row>
      <xdr:rowOff>97155</xdr:rowOff>
    </xdr:from>
    <xdr:to>
      <xdr:col>3</xdr:col>
      <xdr:colOff>38100</xdr:colOff>
      <xdr:row>93</xdr:row>
      <xdr:rowOff>135255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91440</xdr:colOff>
      <xdr:row>83</xdr:row>
      <xdr:rowOff>99060</xdr:rowOff>
    </xdr:from>
    <xdr:to>
      <xdr:col>7</xdr:col>
      <xdr:colOff>182880</xdr:colOff>
      <xdr:row>84</xdr:row>
      <xdr:rowOff>38100</xdr:rowOff>
    </xdr:to>
    <xdr:sp macro="" textlink="">
      <xdr:nvSpPr>
        <xdr:cNvPr id="395783" name="Oval 211"/>
        <xdr:cNvSpPr>
          <a:spLocks noChangeArrowheads="1"/>
        </xdr:cNvSpPr>
      </xdr:nvSpPr>
      <xdr:spPr bwMode="auto">
        <a:xfrm>
          <a:off x="4411980" y="140131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82</xdr:row>
      <xdr:rowOff>152400</xdr:rowOff>
    </xdr:from>
    <xdr:to>
      <xdr:col>8</xdr:col>
      <xdr:colOff>283845</xdr:colOff>
      <xdr:row>84</xdr:row>
      <xdr:rowOff>11571</xdr:rowOff>
    </xdr:to>
    <xdr:sp macro="" textlink="">
      <xdr:nvSpPr>
        <xdr:cNvPr id="10452" name="人件費・物件費等の状況該当値テキスト"/>
        <xdr:cNvSpPr txBox="1">
          <a:spLocks noChangeArrowheads="1"/>
        </xdr:cNvSpPr>
      </xdr:nvSpPr>
      <xdr:spPr bwMode="auto">
        <a:xfrm>
          <a:off x="5038725" y="1421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109,197</a:t>
          </a:r>
        </a:p>
      </xdr:txBody>
    </xdr:sp>
    <xdr:clientData/>
  </xdr:twoCellAnchor>
  <xdr:twoCellAnchor>
    <xdr:from>
      <xdr:col>5</xdr:col>
      <xdr:colOff>571500</xdr:colOff>
      <xdr:row>83</xdr:row>
      <xdr:rowOff>30480</xdr:rowOff>
    </xdr:from>
    <xdr:to>
      <xdr:col>6</xdr:col>
      <xdr:colOff>45720</xdr:colOff>
      <xdr:row>83</xdr:row>
      <xdr:rowOff>129540</xdr:rowOff>
    </xdr:to>
    <xdr:sp macro="" textlink="">
      <xdr:nvSpPr>
        <xdr:cNvPr id="395785" name="Oval 213"/>
        <xdr:cNvSpPr>
          <a:spLocks noChangeArrowheads="1"/>
        </xdr:cNvSpPr>
      </xdr:nvSpPr>
      <xdr:spPr bwMode="auto">
        <a:xfrm>
          <a:off x="3657600" y="13944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83</xdr:row>
      <xdr:rowOff>135255</xdr:rowOff>
    </xdr:from>
    <xdr:to>
      <xdr:col>6</xdr:col>
      <xdr:colOff>321945</xdr:colOff>
      <xdr:row>85</xdr:row>
      <xdr:rowOff>9672</xdr:rowOff>
    </xdr:to>
    <xdr:sp macro="" textlink="">
      <xdr:nvSpPr>
        <xdr:cNvPr id="10454" name="Text Box 214"/>
        <xdr:cNvSpPr txBox="1">
          <a:spLocks noChangeArrowheads="1"/>
        </xdr:cNvSpPr>
      </xdr:nvSpPr>
      <xdr:spPr bwMode="auto">
        <a:xfrm>
          <a:off x="3733800" y="1437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105,266</a:t>
          </a:r>
        </a:p>
      </xdr:txBody>
    </xdr:sp>
    <xdr:clientData/>
  </xdr:twoCellAnchor>
  <xdr:twoCellAnchor>
    <xdr:from>
      <xdr:col>4</xdr:col>
      <xdr:colOff>388620</xdr:colOff>
      <xdr:row>83</xdr:row>
      <xdr:rowOff>15240</xdr:rowOff>
    </xdr:from>
    <xdr:to>
      <xdr:col>4</xdr:col>
      <xdr:colOff>480060</xdr:colOff>
      <xdr:row>83</xdr:row>
      <xdr:rowOff>106680</xdr:rowOff>
    </xdr:to>
    <xdr:sp macro="" textlink="">
      <xdr:nvSpPr>
        <xdr:cNvPr id="395787" name="Oval 215"/>
        <xdr:cNvSpPr>
          <a:spLocks noChangeArrowheads="1"/>
        </xdr:cNvSpPr>
      </xdr:nvSpPr>
      <xdr:spPr bwMode="auto">
        <a:xfrm>
          <a:off x="2857500" y="139293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81</xdr:row>
      <xdr:rowOff>152400</xdr:rowOff>
    </xdr:from>
    <xdr:to>
      <xdr:col>5</xdr:col>
      <xdr:colOff>158115</xdr:colOff>
      <xdr:row>83</xdr:row>
      <xdr:rowOff>11571</xdr:rowOff>
    </xdr:to>
    <xdr:sp macro="" textlink="">
      <xdr:nvSpPr>
        <xdr:cNvPr id="10456" name="Text Box 216"/>
        <xdr:cNvSpPr txBox="1">
          <a:spLocks noChangeArrowheads="1"/>
        </xdr:cNvSpPr>
      </xdr:nvSpPr>
      <xdr:spPr bwMode="auto">
        <a:xfrm>
          <a:off x="284797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104,671</a:t>
          </a:r>
        </a:p>
      </xdr:txBody>
    </xdr:sp>
    <xdr:clientData/>
  </xdr:twoCellAnchor>
  <xdr:twoCellAnchor>
    <xdr:from>
      <xdr:col>3</xdr:col>
      <xdr:colOff>205740</xdr:colOff>
      <xdr:row>82</xdr:row>
      <xdr:rowOff>137160</xdr:rowOff>
    </xdr:from>
    <xdr:to>
      <xdr:col>3</xdr:col>
      <xdr:colOff>297180</xdr:colOff>
      <xdr:row>83</xdr:row>
      <xdr:rowOff>76200</xdr:rowOff>
    </xdr:to>
    <xdr:sp macro="" textlink="">
      <xdr:nvSpPr>
        <xdr:cNvPr id="395789" name="Oval 217"/>
        <xdr:cNvSpPr>
          <a:spLocks noChangeArrowheads="1"/>
        </xdr:cNvSpPr>
      </xdr:nvSpPr>
      <xdr:spPr bwMode="auto">
        <a:xfrm>
          <a:off x="2057400" y="138836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81</xdr:row>
      <xdr:rowOff>114300</xdr:rowOff>
    </xdr:from>
    <xdr:to>
      <xdr:col>3</xdr:col>
      <xdr:colOff>596265</xdr:colOff>
      <xdr:row>82</xdr:row>
      <xdr:rowOff>152400</xdr:rowOff>
    </xdr:to>
    <xdr:sp macro="" textlink="">
      <xdr:nvSpPr>
        <xdr:cNvPr id="10458" name="Text Box 218"/>
        <xdr:cNvSpPr txBox="1">
          <a:spLocks noChangeArrowheads="1"/>
        </xdr:cNvSpPr>
      </xdr:nvSpPr>
      <xdr:spPr bwMode="auto">
        <a:xfrm>
          <a:off x="195262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102,675</a:t>
          </a:r>
        </a:p>
      </xdr:txBody>
    </xdr:sp>
    <xdr:clientData/>
  </xdr:twoCellAnchor>
  <xdr:twoCellAnchor>
    <xdr:from>
      <xdr:col>2</xdr:col>
      <xdr:colOff>22860</xdr:colOff>
      <xdr:row>83</xdr:row>
      <xdr:rowOff>30480</xdr:rowOff>
    </xdr:from>
    <xdr:to>
      <xdr:col>2</xdr:col>
      <xdr:colOff>106680</xdr:colOff>
      <xdr:row>83</xdr:row>
      <xdr:rowOff>121920</xdr:rowOff>
    </xdr:to>
    <xdr:sp macro="" textlink="">
      <xdr:nvSpPr>
        <xdr:cNvPr id="395791" name="Oval 219"/>
        <xdr:cNvSpPr>
          <a:spLocks noChangeArrowheads="1"/>
        </xdr:cNvSpPr>
      </xdr:nvSpPr>
      <xdr:spPr bwMode="auto">
        <a:xfrm>
          <a:off x="1257300" y="13944600"/>
          <a:ext cx="8382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81</xdr:row>
      <xdr:rowOff>161925</xdr:rowOff>
    </xdr:from>
    <xdr:to>
      <xdr:col>2</xdr:col>
      <xdr:colOff>411480</xdr:colOff>
      <xdr:row>83</xdr:row>
      <xdr:rowOff>28575</xdr:rowOff>
    </xdr:to>
    <xdr:sp macro="" textlink="">
      <xdr:nvSpPr>
        <xdr:cNvPr id="10460" name="Text Box 220"/>
        <xdr:cNvSpPr txBox="1">
          <a:spLocks noChangeArrowheads="1"/>
        </xdr:cNvSpPr>
      </xdr:nvSpPr>
      <xdr:spPr bwMode="auto">
        <a:xfrm>
          <a:off x="1066800"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105,153</a:t>
          </a:r>
        </a:p>
      </xdr:txBody>
    </xdr:sp>
    <xdr:clientData/>
  </xdr:twoCellAnchor>
  <xdr:twoCellAnchor>
    <xdr:from>
      <xdr:col>18</xdr:col>
      <xdr:colOff>432435</xdr:colOff>
      <xdr:row>73</xdr:row>
      <xdr:rowOff>123825</xdr:rowOff>
    </xdr:from>
    <xdr:to>
      <xdr:col>26</xdr:col>
      <xdr:colOff>68599</xdr:colOff>
      <xdr:row>75</xdr:row>
      <xdr:rowOff>87769</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323850</xdr:colOff>
      <xdr:row>75</xdr:row>
      <xdr:rowOff>135255</xdr:rowOff>
    </xdr:from>
    <xdr:to>
      <xdr:col>22</xdr:col>
      <xdr:colOff>510480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184785</xdr:colOff>
      <xdr:row>77</xdr:row>
      <xdr:rowOff>49689</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75</xdr:row>
      <xdr:rowOff>28575</xdr:rowOff>
    </xdr:from>
    <xdr:to>
      <xdr:col>28</xdr:col>
      <xdr:colOff>264795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76</xdr:row>
      <xdr:rowOff>47625</xdr:rowOff>
    </xdr:from>
    <xdr:to>
      <xdr:col>28</xdr:col>
      <xdr:colOff>264795</xdr:colOff>
      <xdr:row>77</xdr:row>
      <xdr:rowOff>125898</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65/88</a:t>
          </a:r>
        </a:p>
      </xdr:txBody>
    </xdr:sp>
    <xdr:clientData/>
  </xdr:twoCellAnchor>
  <xdr:twoCellAnchor>
    <xdr:from>
      <xdr:col>28</xdr:col>
      <xdr:colOff>381000</xdr:colOff>
      <xdr:row>75</xdr:row>
      <xdr:rowOff>28575</xdr:rowOff>
    </xdr:from>
    <xdr:to>
      <xdr:col>30</xdr:col>
      <xdr:colOff>283858</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381000</xdr:colOff>
      <xdr:row>76</xdr:row>
      <xdr:rowOff>47625</xdr:rowOff>
    </xdr:from>
    <xdr:to>
      <xdr:col>30</xdr:col>
      <xdr:colOff>283858</xdr:colOff>
      <xdr:row>77</xdr:row>
      <xdr:rowOff>125898</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459105</xdr:colOff>
      <xdr:row>75</xdr:row>
      <xdr:rowOff>28575</xdr:rowOff>
    </xdr:from>
    <xdr:to>
      <xdr:col>32</xdr:col>
      <xdr:colOff>363855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459105</xdr:colOff>
      <xdr:row>76</xdr:row>
      <xdr:rowOff>47625</xdr:rowOff>
    </xdr:from>
    <xdr:to>
      <xdr:col>32</xdr:col>
      <xdr:colOff>363855</xdr:colOff>
      <xdr:row>77</xdr:row>
      <xdr:rowOff>125898</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395802" name="Rectangle 230"/>
        <xdr:cNvSpPr>
          <a:spLocks noChangeArrowheads="1"/>
        </xdr:cNvSpPr>
      </xdr:nvSpPr>
      <xdr:spPr bwMode="auto">
        <a:xfrm>
          <a:off x="11544300" y="1310640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78</xdr:row>
      <xdr:rowOff>30480</xdr:rowOff>
    </xdr:from>
    <xdr:to>
      <xdr:col>35</xdr:col>
      <xdr:colOff>114300</xdr:colOff>
      <xdr:row>92</xdr:row>
      <xdr:rowOff>38100</xdr:rowOff>
    </xdr:to>
    <xdr:sp macro="" textlink="">
      <xdr:nvSpPr>
        <xdr:cNvPr id="395803" name="Rectangle 231"/>
        <xdr:cNvSpPr>
          <a:spLocks noChangeArrowheads="1"/>
        </xdr:cNvSpPr>
      </xdr:nvSpPr>
      <xdr:spPr bwMode="auto">
        <a:xfrm>
          <a:off x="16283940" y="1310640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78</xdr:row>
      <xdr:rowOff>28575</xdr:rowOff>
    </xdr:from>
    <xdr:to>
      <xdr:col>31</xdr:col>
      <xdr:colOff>579120</xdr:colOff>
      <xdr:row>79</xdr:row>
      <xdr:rowOff>97155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617206</xdr:colOff>
      <xdr:row>91</xdr:row>
      <xdr:rowOff>135262</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lnSpc>
              <a:spcPts val="1400"/>
            </a:lnSpc>
          </a:pPr>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給与臨時特例法に伴う国家公務員の給与減額措置により、指数が前年度比</a:t>
          </a:r>
          <a:r>
            <a:rPr lang="en-US" altLang="ja-JP" sz="1300" b="0" i="0" baseline="0">
              <a:latin typeface="ＭＳ ゴシック" pitchFamily="49" charset="-128"/>
              <a:ea typeface="ＭＳ ゴシック" pitchFamily="49" charset="-128"/>
              <a:cs typeface="+mn-cs"/>
            </a:rPr>
            <a:t>7.8</a:t>
          </a:r>
          <a:r>
            <a:rPr lang="ja-JP" altLang="ja-JP" sz="1300" b="0" i="0" baseline="0">
              <a:latin typeface="ＭＳ ゴシック" pitchFamily="49" charset="-128"/>
              <a:ea typeface="ＭＳ ゴシック" pitchFamily="49" charset="-128"/>
              <a:cs typeface="+mn-cs"/>
            </a:rPr>
            <a:t>ポイント上昇する結果となったが、参考値指数（国公減額前）も</a:t>
          </a:r>
          <a:r>
            <a:rPr lang="en-US" altLang="ja-JP" sz="1300" b="0" i="0" baseline="0">
              <a:latin typeface="ＭＳ ゴシック" pitchFamily="49" charset="-128"/>
              <a:ea typeface="ＭＳ ゴシック" pitchFamily="49" charset="-128"/>
              <a:cs typeface="+mn-cs"/>
            </a:rPr>
            <a:t>100.9</a:t>
          </a:r>
          <a:r>
            <a:rPr lang="ja-JP" altLang="ja-JP" sz="1300" b="0" i="0" baseline="0">
              <a:latin typeface="ＭＳ ゴシック" pitchFamily="49" charset="-128"/>
              <a:ea typeface="ＭＳ ゴシック" pitchFamily="49" charset="-128"/>
              <a:cs typeface="+mn-cs"/>
            </a:rPr>
            <a:t>であり、国家公務員の水準を上回る結果となっているため、今後とも</a:t>
          </a:r>
          <a:r>
            <a:rPr lang="ja-JP" altLang="ja-JP" sz="1300">
              <a:latin typeface="ＭＳ ゴシック" pitchFamily="49" charset="-128"/>
              <a:ea typeface="ＭＳ ゴシック" pitchFamily="49" charset="-128"/>
              <a:cs typeface="+mn-cs"/>
            </a:rPr>
            <a:t>、民間給与水準及び他の自治体の動向等を十分に注視しながら、市民の方々の理解が得られる給与体系及び給与水準となるよう努める。</a:t>
          </a:r>
          <a:endParaRPr lang="en-US" altLang="ja-JP" sz="1300" b="0" i="0" baseline="0">
            <a:latin typeface="ＭＳ ゴシック" pitchFamily="49" charset="-128"/>
            <a:ea typeface="ＭＳ ゴシック" pitchFamily="49" charset="-128"/>
            <a:cs typeface="+mn-cs"/>
          </a:endParaRPr>
        </a:p>
      </xdr:txBody>
    </xdr:sp>
    <xdr:clientData/>
  </xdr:twoCellAnchor>
  <xdr:twoCellAnchor>
    <xdr:from>
      <xdr:col>18</xdr:col>
      <xdr:colOff>434340</xdr:colOff>
      <xdr:row>92</xdr:row>
      <xdr:rowOff>38100</xdr:rowOff>
    </xdr:from>
    <xdr:to>
      <xdr:col>26</xdr:col>
      <xdr:colOff>68580</xdr:colOff>
      <xdr:row>92</xdr:row>
      <xdr:rowOff>38100</xdr:rowOff>
    </xdr:to>
    <xdr:sp macro="" textlink="">
      <xdr:nvSpPr>
        <xdr:cNvPr id="395806" name="Line 234"/>
        <xdr:cNvSpPr>
          <a:spLocks noChangeShapeType="1"/>
        </xdr:cNvSpPr>
      </xdr:nvSpPr>
      <xdr:spPr bwMode="auto">
        <a:xfrm>
          <a:off x="115443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91</xdr:row>
      <xdr:rowOff>87630</xdr:rowOff>
    </xdr:from>
    <xdr:to>
      <xdr:col>18</xdr:col>
      <xdr:colOff>432435</xdr:colOff>
      <xdr:row>92</xdr:row>
      <xdr:rowOff>125730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434340</xdr:colOff>
      <xdr:row>89</xdr:row>
      <xdr:rowOff>152400</xdr:rowOff>
    </xdr:from>
    <xdr:to>
      <xdr:col>26</xdr:col>
      <xdr:colOff>68580</xdr:colOff>
      <xdr:row>89</xdr:row>
      <xdr:rowOff>152400</xdr:rowOff>
    </xdr:to>
    <xdr:sp macro="" textlink="">
      <xdr:nvSpPr>
        <xdr:cNvPr id="395808" name="Line 236"/>
        <xdr:cNvSpPr>
          <a:spLocks noChangeShapeType="1"/>
        </xdr:cNvSpPr>
      </xdr:nvSpPr>
      <xdr:spPr bwMode="auto">
        <a:xfrm>
          <a:off x="115443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89</xdr:row>
      <xdr:rowOff>38100</xdr:rowOff>
    </xdr:from>
    <xdr:to>
      <xdr:col>18</xdr:col>
      <xdr:colOff>432435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434340</xdr:colOff>
      <xdr:row>87</xdr:row>
      <xdr:rowOff>91440</xdr:rowOff>
    </xdr:from>
    <xdr:to>
      <xdr:col>26</xdr:col>
      <xdr:colOff>68580</xdr:colOff>
      <xdr:row>87</xdr:row>
      <xdr:rowOff>91440</xdr:rowOff>
    </xdr:to>
    <xdr:sp macro="" textlink="">
      <xdr:nvSpPr>
        <xdr:cNvPr id="395810" name="Line 238"/>
        <xdr:cNvSpPr>
          <a:spLocks noChangeShapeType="1"/>
        </xdr:cNvSpPr>
      </xdr:nvSpPr>
      <xdr:spPr bwMode="auto">
        <a:xfrm>
          <a:off x="115443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86</xdr:row>
      <xdr:rowOff>152400</xdr:rowOff>
    </xdr:from>
    <xdr:to>
      <xdr:col>18</xdr:col>
      <xdr:colOff>432435</xdr:colOff>
      <xdr:row>88</xdr:row>
      <xdr:rowOff>11571</xdr:rowOff>
    </xdr:to>
    <xdr:sp macro="" textlink="">
      <xdr:nvSpPr>
        <xdr:cNvPr id="10479" name="Text Box 239"/>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434340</xdr:colOff>
      <xdr:row>85</xdr:row>
      <xdr:rowOff>30480</xdr:rowOff>
    </xdr:from>
    <xdr:to>
      <xdr:col>26</xdr:col>
      <xdr:colOff>68580</xdr:colOff>
      <xdr:row>85</xdr:row>
      <xdr:rowOff>30480</xdr:rowOff>
    </xdr:to>
    <xdr:sp macro="" textlink="">
      <xdr:nvSpPr>
        <xdr:cNvPr id="395812" name="Line 240"/>
        <xdr:cNvSpPr>
          <a:spLocks noChangeShapeType="1"/>
        </xdr:cNvSpPr>
      </xdr:nvSpPr>
      <xdr:spPr bwMode="auto">
        <a:xfrm>
          <a:off x="115443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84</xdr:row>
      <xdr:rowOff>85725</xdr:rowOff>
    </xdr:from>
    <xdr:to>
      <xdr:col>18</xdr:col>
      <xdr:colOff>432435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434340</xdr:colOff>
      <xdr:row>82</xdr:row>
      <xdr:rowOff>137160</xdr:rowOff>
    </xdr:from>
    <xdr:to>
      <xdr:col>26</xdr:col>
      <xdr:colOff>68580</xdr:colOff>
      <xdr:row>82</xdr:row>
      <xdr:rowOff>137160</xdr:rowOff>
    </xdr:to>
    <xdr:sp macro="" textlink="">
      <xdr:nvSpPr>
        <xdr:cNvPr id="395814" name="Line 242"/>
        <xdr:cNvSpPr>
          <a:spLocks noChangeShapeType="1"/>
        </xdr:cNvSpPr>
      </xdr:nvSpPr>
      <xdr:spPr bwMode="auto">
        <a:xfrm>
          <a:off x="115443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82</xdr:row>
      <xdr:rowOff>28575</xdr:rowOff>
    </xdr:from>
    <xdr:to>
      <xdr:col>18</xdr:col>
      <xdr:colOff>432435</xdr:colOff>
      <xdr:row>83</xdr:row>
      <xdr:rowOff>66675</xdr:rowOff>
    </xdr:to>
    <xdr:sp macro="" textlink="">
      <xdr:nvSpPr>
        <xdr:cNvPr id="10483" name="Text Box 243"/>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80</xdr:row>
      <xdr:rowOff>83820</xdr:rowOff>
    </xdr:from>
    <xdr:to>
      <xdr:col>26</xdr:col>
      <xdr:colOff>68580</xdr:colOff>
      <xdr:row>80</xdr:row>
      <xdr:rowOff>83820</xdr:rowOff>
    </xdr:to>
    <xdr:sp macro="" textlink="">
      <xdr:nvSpPr>
        <xdr:cNvPr id="395816" name="Line 244"/>
        <xdr:cNvSpPr>
          <a:spLocks noChangeShapeType="1"/>
        </xdr:cNvSpPr>
      </xdr:nvSpPr>
      <xdr:spPr bwMode="auto">
        <a:xfrm>
          <a:off x="115443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79</xdr:row>
      <xdr:rowOff>135255</xdr:rowOff>
    </xdr:from>
    <xdr:to>
      <xdr:col>18</xdr:col>
      <xdr:colOff>432435</xdr:colOff>
      <xdr:row>81</xdr:row>
      <xdr:rowOff>9672</xdr:rowOff>
    </xdr:to>
    <xdr:sp macro="" textlink="">
      <xdr:nvSpPr>
        <xdr:cNvPr id="10485" name="Text Box 245"/>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434340</xdr:colOff>
      <xdr:row>78</xdr:row>
      <xdr:rowOff>30480</xdr:rowOff>
    </xdr:from>
    <xdr:to>
      <xdr:col>26</xdr:col>
      <xdr:colOff>68580</xdr:colOff>
      <xdr:row>78</xdr:row>
      <xdr:rowOff>30480</xdr:rowOff>
    </xdr:to>
    <xdr:sp macro="" textlink="">
      <xdr:nvSpPr>
        <xdr:cNvPr id="395818" name="Line 246"/>
        <xdr:cNvSpPr>
          <a:spLocks noChangeShapeType="1"/>
        </xdr:cNvSpPr>
      </xdr:nvSpPr>
      <xdr:spPr bwMode="auto">
        <a:xfrm>
          <a:off x="115443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77</xdr:row>
      <xdr:rowOff>85725</xdr:rowOff>
    </xdr:from>
    <xdr:to>
      <xdr:col>18</xdr:col>
      <xdr:colOff>432435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395820" name="給与水準   （国との比較）グラフ枠"/>
        <xdr:cNvSpPr>
          <a:spLocks noChangeArrowheads="1"/>
        </xdr:cNvSpPr>
      </xdr:nvSpPr>
      <xdr:spPr bwMode="auto">
        <a:xfrm>
          <a:off x="115443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80</xdr:row>
      <xdr:rowOff>76200</xdr:rowOff>
    </xdr:from>
    <xdr:to>
      <xdr:col>24</xdr:col>
      <xdr:colOff>502920</xdr:colOff>
      <xdr:row>88</xdr:row>
      <xdr:rowOff>76200</xdr:rowOff>
    </xdr:to>
    <xdr:sp macro="" textlink="">
      <xdr:nvSpPr>
        <xdr:cNvPr id="395821" name="Line 249"/>
        <xdr:cNvSpPr>
          <a:spLocks noChangeShapeType="1"/>
        </xdr:cNvSpPr>
      </xdr:nvSpPr>
      <xdr:spPr bwMode="auto">
        <a:xfrm flipV="1">
          <a:off x="15316200" y="13487400"/>
          <a:ext cx="0" cy="13411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88</xdr:row>
      <xdr:rowOff>76200</xdr:rowOff>
    </xdr:from>
    <xdr:to>
      <xdr:col>26</xdr:col>
      <xdr:colOff>38100</xdr:colOff>
      <xdr:row>89</xdr:row>
      <xdr:rowOff>114300</xdr:rowOff>
    </xdr:to>
    <xdr:sp macro="" textlink="">
      <xdr:nvSpPr>
        <xdr:cNvPr id="10490" name="給与水準   （国との比較）最小値テキスト"/>
        <xdr:cNvSpPr txBox="1">
          <a:spLocks noChangeArrowheads="1"/>
        </xdr:cNvSpPr>
      </xdr:nvSpPr>
      <xdr:spPr bwMode="auto">
        <a:xfrm>
          <a:off x="17106900" y="1516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112.0</a:t>
          </a:r>
        </a:p>
      </xdr:txBody>
    </xdr:sp>
    <xdr:clientData/>
  </xdr:twoCellAnchor>
  <xdr:twoCellAnchor>
    <xdr:from>
      <xdr:col>24</xdr:col>
      <xdr:colOff>419100</xdr:colOff>
      <xdr:row>88</xdr:row>
      <xdr:rowOff>76200</xdr:rowOff>
    </xdr:from>
    <xdr:to>
      <xdr:col>24</xdr:col>
      <xdr:colOff>579120</xdr:colOff>
      <xdr:row>88</xdr:row>
      <xdr:rowOff>76200</xdr:rowOff>
    </xdr:to>
    <xdr:sp macro="" textlink="">
      <xdr:nvSpPr>
        <xdr:cNvPr id="395823" name="Line 251"/>
        <xdr:cNvSpPr>
          <a:spLocks noChangeShapeType="1"/>
        </xdr:cNvSpPr>
      </xdr:nvSpPr>
      <xdr:spPr bwMode="auto">
        <a:xfrm>
          <a:off x="15232380" y="148285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79</xdr:row>
      <xdr:rowOff>11430</xdr:rowOff>
    </xdr:from>
    <xdr:to>
      <xdr:col>26</xdr:col>
      <xdr:colOff>38100</xdr:colOff>
      <xdr:row>80</xdr:row>
      <xdr:rowOff>49530</xdr:rowOff>
    </xdr:to>
    <xdr:sp macro="" textlink="">
      <xdr:nvSpPr>
        <xdr:cNvPr id="10492" name="給与水準   （国との比較）最大値テキスト"/>
        <xdr:cNvSpPr txBox="1">
          <a:spLocks noChangeArrowheads="1"/>
        </xdr:cNvSpPr>
      </xdr:nvSpPr>
      <xdr:spPr bwMode="auto">
        <a:xfrm>
          <a:off x="17106900" y="1356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94.9</a:t>
          </a:r>
        </a:p>
      </xdr:txBody>
    </xdr:sp>
    <xdr:clientData/>
  </xdr:twoCellAnchor>
  <xdr:twoCellAnchor>
    <xdr:from>
      <xdr:col>24</xdr:col>
      <xdr:colOff>419100</xdr:colOff>
      <xdr:row>80</xdr:row>
      <xdr:rowOff>76200</xdr:rowOff>
    </xdr:from>
    <xdr:to>
      <xdr:col>24</xdr:col>
      <xdr:colOff>579120</xdr:colOff>
      <xdr:row>80</xdr:row>
      <xdr:rowOff>76200</xdr:rowOff>
    </xdr:to>
    <xdr:sp macro="" textlink="">
      <xdr:nvSpPr>
        <xdr:cNvPr id="395825" name="Line 253"/>
        <xdr:cNvSpPr>
          <a:spLocks noChangeShapeType="1"/>
        </xdr:cNvSpPr>
      </xdr:nvSpPr>
      <xdr:spPr bwMode="auto">
        <a:xfrm>
          <a:off x="15232380" y="134874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83</xdr:row>
      <xdr:rowOff>83820</xdr:rowOff>
    </xdr:from>
    <xdr:to>
      <xdr:col>24</xdr:col>
      <xdr:colOff>502920</xdr:colOff>
      <xdr:row>87</xdr:row>
      <xdr:rowOff>30480</xdr:rowOff>
    </xdr:to>
    <xdr:sp macro="" textlink="">
      <xdr:nvSpPr>
        <xdr:cNvPr id="395826" name="Line 254"/>
        <xdr:cNvSpPr>
          <a:spLocks noChangeShapeType="1"/>
        </xdr:cNvSpPr>
      </xdr:nvSpPr>
      <xdr:spPr bwMode="auto">
        <a:xfrm>
          <a:off x="14561820" y="13997940"/>
          <a:ext cx="754380" cy="6172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85</xdr:row>
      <xdr:rowOff>47625</xdr:rowOff>
    </xdr:from>
    <xdr:to>
      <xdr:col>26</xdr:col>
      <xdr:colOff>38100</xdr:colOff>
      <xdr:row>86</xdr:row>
      <xdr:rowOff>85725</xdr:rowOff>
    </xdr:to>
    <xdr:sp macro="" textlink="">
      <xdr:nvSpPr>
        <xdr:cNvPr id="10495" name="給与水準   （国との比較）平均値テキスト"/>
        <xdr:cNvSpPr txBox="1">
          <a:spLocks noChangeArrowheads="1"/>
        </xdr:cNvSpPr>
      </xdr:nvSpPr>
      <xdr:spPr bwMode="auto">
        <a:xfrm>
          <a:off x="17106900" y="1462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107.4</a:t>
          </a:r>
        </a:p>
      </xdr:txBody>
    </xdr:sp>
    <xdr:clientData/>
  </xdr:twoCellAnchor>
  <xdr:twoCellAnchor>
    <xdr:from>
      <xdr:col>24</xdr:col>
      <xdr:colOff>457200</xdr:colOff>
      <xdr:row>86</xdr:row>
      <xdr:rowOff>0</xdr:rowOff>
    </xdr:from>
    <xdr:to>
      <xdr:col>24</xdr:col>
      <xdr:colOff>548640</xdr:colOff>
      <xdr:row>86</xdr:row>
      <xdr:rowOff>99060</xdr:rowOff>
    </xdr:to>
    <xdr:sp macro="" textlink="">
      <xdr:nvSpPr>
        <xdr:cNvPr id="395828" name="AutoShape 256"/>
        <xdr:cNvSpPr>
          <a:spLocks noChangeArrowheads="1"/>
        </xdr:cNvSpPr>
      </xdr:nvSpPr>
      <xdr:spPr bwMode="auto">
        <a:xfrm>
          <a:off x="15270480" y="144170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83</xdr:row>
      <xdr:rowOff>83820</xdr:rowOff>
    </xdr:from>
    <xdr:to>
      <xdr:col>23</xdr:col>
      <xdr:colOff>365760</xdr:colOff>
      <xdr:row>83</xdr:row>
      <xdr:rowOff>121920</xdr:rowOff>
    </xdr:to>
    <xdr:sp macro="" textlink="">
      <xdr:nvSpPr>
        <xdr:cNvPr id="395829" name="Line 257"/>
        <xdr:cNvSpPr>
          <a:spLocks noChangeShapeType="1"/>
        </xdr:cNvSpPr>
      </xdr:nvSpPr>
      <xdr:spPr bwMode="auto">
        <a:xfrm flipV="1">
          <a:off x="13761720" y="139979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82</xdr:row>
      <xdr:rowOff>68580</xdr:rowOff>
    </xdr:from>
    <xdr:to>
      <xdr:col>23</xdr:col>
      <xdr:colOff>411480</xdr:colOff>
      <xdr:row>83</xdr:row>
      <xdr:rowOff>0</xdr:rowOff>
    </xdr:to>
    <xdr:sp macro="" textlink="">
      <xdr:nvSpPr>
        <xdr:cNvPr id="395830" name="AutoShape 258"/>
        <xdr:cNvSpPr>
          <a:spLocks noChangeArrowheads="1"/>
        </xdr:cNvSpPr>
      </xdr:nvSpPr>
      <xdr:spPr bwMode="auto">
        <a:xfrm>
          <a:off x="14516100" y="138150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81</xdr:row>
      <xdr:rowOff>38100</xdr:rowOff>
    </xdr:from>
    <xdr:to>
      <xdr:col>24</xdr:col>
      <xdr:colOff>68580</xdr:colOff>
      <xdr:row>82</xdr:row>
      <xdr:rowOff>76200</xdr:rowOff>
    </xdr:to>
    <xdr:sp macro="" textlink="">
      <xdr:nvSpPr>
        <xdr:cNvPr id="10499" name="Text Box 259"/>
        <xdr:cNvSpPr txBox="1">
          <a:spLocks noChangeArrowheads="1"/>
        </xdr:cNvSpPr>
      </xdr:nvSpPr>
      <xdr:spPr bwMode="auto">
        <a:xfrm>
          <a:off x="15801975" y="1392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21</xdr:col>
      <xdr:colOff>0</xdr:colOff>
      <xdr:row>83</xdr:row>
      <xdr:rowOff>99060</xdr:rowOff>
    </xdr:from>
    <xdr:to>
      <xdr:col>22</xdr:col>
      <xdr:colOff>182880</xdr:colOff>
      <xdr:row>83</xdr:row>
      <xdr:rowOff>121920</xdr:rowOff>
    </xdr:to>
    <xdr:sp macro="" textlink="">
      <xdr:nvSpPr>
        <xdr:cNvPr id="395832" name="Line 260"/>
        <xdr:cNvSpPr>
          <a:spLocks noChangeShapeType="1"/>
        </xdr:cNvSpPr>
      </xdr:nvSpPr>
      <xdr:spPr bwMode="auto">
        <a:xfrm>
          <a:off x="12961620" y="1401318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81</xdr:row>
      <xdr:rowOff>160020</xdr:rowOff>
    </xdr:from>
    <xdr:to>
      <xdr:col>22</xdr:col>
      <xdr:colOff>228600</xdr:colOff>
      <xdr:row>82</xdr:row>
      <xdr:rowOff>83820</xdr:rowOff>
    </xdr:to>
    <xdr:sp macro="" textlink="">
      <xdr:nvSpPr>
        <xdr:cNvPr id="395833" name="AutoShape 261"/>
        <xdr:cNvSpPr>
          <a:spLocks noChangeArrowheads="1"/>
        </xdr:cNvSpPr>
      </xdr:nvSpPr>
      <xdr:spPr bwMode="auto">
        <a:xfrm>
          <a:off x="13716000" y="137388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80</xdr:row>
      <xdr:rowOff>123825</xdr:rowOff>
    </xdr:from>
    <xdr:to>
      <xdr:col>22</xdr:col>
      <xdr:colOff>527685</xdr:colOff>
      <xdr:row>81</xdr:row>
      <xdr:rowOff>161925</xdr:rowOff>
    </xdr:to>
    <xdr:sp macro="" textlink="">
      <xdr:nvSpPr>
        <xdr:cNvPr id="10502" name="Text Box 262"/>
        <xdr:cNvSpPr txBox="1">
          <a:spLocks noChangeArrowheads="1"/>
        </xdr:cNvSpPr>
      </xdr:nvSpPr>
      <xdr:spPr bwMode="auto">
        <a:xfrm>
          <a:off x="14906625"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98.7</a:t>
          </a:r>
        </a:p>
      </xdr:txBody>
    </xdr:sp>
    <xdr:clientData/>
  </xdr:twoCellAnchor>
  <xdr:twoCellAnchor>
    <xdr:from>
      <xdr:col>19</xdr:col>
      <xdr:colOff>434340</xdr:colOff>
      <xdr:row>83</xdr:row>
      <xdr:rowOff>91440</xdr:rowOff>
    </xdr:from>
    <xdr:to>
      <xdr:col>21</xdr:col>
      <xdr:colOff>0</xdr:colOff>
      <xdr:row>83</xdr:row>
      <xdr:rowOff>99060</xdr:rowOff>
    </xdr:to>
    <xdr:sp macro="" textlink="">
      <xdr:nvSpPr>
        <xdr:cNvPr id="395835" name="Line 263"/>
        <xdr:cNvSpPr>
          <a:spLocks noChangeShapeType="1"/>
        </xdr:cNvSpPr>
      </xdr:nvSpPr>
      <xdr:spPr bwMode="auto">
        <a:xfrm>
          <a:off x="12161520" y="1400556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82</xdr:row>
      <xdr:rowOff>0</xdr:rowOff>
    </xdr:from>
    <xdr:to>
      <xdr:col>21</xdr:col>
      <xdr:colOff>45720</xdr:colOff>
      <xdr:row>82</xdr:row>
      <xdr:rowOff>91440</xdr:rowOff>
    </xdr:to>
    <xdr:sp macro="" textlink="">
      <xdr:nvSpPr>
        <xdr:cNvPr id="395836" name="AutoShape 264"/>
        <xdr:cNvSpPr>
          <a:spLocks noChangeArrowheads="1"/>
        </xdr:cNvSpPr>
      </xdr:nvSpPr>
      <xdr:spPr bwMode="auto">
        <a:xfrm>
          <a:off x="12915900" y="137464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80</xdr:row>
      <xdr:rowOff>125730</xdr:rowOff>
    </xdr:from>
    <xdr:to>
      <xdr:col>21</xdr:col>
      <xdr:colOff>342900</xdr:colOff>
      <xdr:row>82</xdr:row>
      <xdr:rowOff>147</xdr:rowOff>
    </xdr:to>
    <xdr:sp macro="" textlink="">
      <xdr:nvSpPr>
        <xdr:cNvPr id="10505" name="Text Box 265"/>
        <xdr:cNvSpPr txBox="1">
          <a:spLocks noChangeArrowheads="1"/>
        </xdr:cNvSpPr>
      </xdr:nvSpPr>
      <xdr:spPr bwMode="auto">
        <a:xfrm>
          <a:off x="14020800"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388620</xdr:colOff>
      <xdr:row>82</xdr:row>
      <xdr:rowOff>0</xdr:rowOff>
    </xdr:from>
    <xdr:to>
      <xdr:col>19</xdr:col>
      <xdr:colOff>480060</xdr:colOff>
      <xdr:row>82</xdr:row>
      <xdr:rowOff>99060</xdr:rowOff>
    </xdr:to>
    <xdr:sp macro="" textlink="">
      <xdr:nvSpPr>
        <xdr:cNvPr id="395838" name="AutoShape 266"/>
        <xdr:cNvSpPr>
          <a:spLocks noChangeArrowheads="1"/>
        </xdr:cNvSpPr>
      </xdr:nvSpPr>
      <xdr:spPr bwMode="auto">
        <a:xfrm>
          <a:off x="12115800" y="137464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80</xdr:row>
      <xdr:rowOff>135255</xdr:rowOff>
    </xdr:from>
    <xdr:to>
      <xdr:col>20</xdr:col>
      <xdr:colOff>158115</xdr:colOff>
      <xdr:row>82</xdr:row>
      <xdr:rowOff>9672</xdr:rowOff>
    </xdr:to>
    <xdr:sp macro="" textlink="">
      <xdr:nvSpPr>
        <xdr:cNvPr id="10507" name="Text Box 267"/>
        <xdr:cNvSpPr txBox="1">
          <a:spLocks noChangeArrowheads="1"/>
        </xdr:cNvSpPr>
      </xdr:nvSpPr>
      <xdr:spPr bwMode="auto">
        <a:xfrm>
          <a:off x="1313497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98.9</a:t>
          </a:r>
        </a:p>
      </xdr:txBody>
    </xdr:sp>
    <xdr:clientData/>
  </xdr:twoCellAnchor>
  <xdr:twoCellAnchor editAs="oneCell">
    <xdr:from>
      <xdr:col>24</xdr:col>
      <xdr:colOff>401955</xdr:colOff>
      <xdr:row>92</xdr:row>
      <xdr:rowOff>97155</xdr:rowOff>
    </xdr:from>
    <xdr:to>
      <xdr:col>25</xdr:col>
      <xdr:colOff>470535</xdr:colOff>
      <xdr:row>93</xdr:row>
      <xdr:rowOff>135255</xdr:rowOff>
    </xdr:to>
    <xdr:sp macro="" textlink="">
      <xdr:nvSpPr>
        <xdr:cNvPr id="10508" name="Text Box 268"/>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264795</xdr:colOff>
      <xdr:row>92</xdr:row>
      <xdr:rowOff>97155</xdr:rowOff>
    </xdr:from>
    <xdr:to>
      <xdr:col>24</xdr:col>
      <xdr:colOff>333375</xdr:colOff>
      <xdr:row>93</xdr:row>
      <xdr:rowOff>135255</xdr:rowOff>
    </xdr:to>
    <xdr:sp macro="" textlink="">
      <xdr:nvSpPr>
        <xdr:cNvPr id="10509" name="Text Box 269"/>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78105</xdr:colOff>
      <xdr:row>92</xdr:row>
      <xdr:rowOff>97155</xdr:rowOff>
    </xdr:from>
    <xdr:to>
      <xdr:col>23</xdr:col>
      <xdr:colOff>146685</xdr:colOff>
      <xdr:row>93</xdr:row>
      <xdr:rowOff>135255</xdr:rowOff>
    </xdr:to>
    <xdr:sp macro="" textlink="">
      <xdr:nvSpPr>
        <xdr:cNvPr id="10510" name="Text Box 270"/>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510540</xdr:colOff>
      <xdr:row>92</xdr:row>
      <xdr:rowOff>97155</xdr:rowOff>
    </xdr:from>
    <xdr:to>
      <xdr:col>21</xdr:col>
      <xdr:colOff>579120</xdr:colOff>
      <xdr:row>93</xdr:row>
      <xdr:rowOff>135255</xdr:rowOff>
    </xdr:to>
    <xdr:sp macro="" textlink="">
      <xdr:nvSpPr>
        <xdr:cNvPr id="10511" name="Text Box 271"/>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333375</xdr:colOff>
      <xdr:row>92</xdr:row>
      <xdr:rowOff>97155</xdr:rowOff>
    </xdr:from>
    <xdr:to>
      <xdr:col>20</xdr:col>
      <xdr:colOff>401955</xdr:colOff>
      <xdr:row>93</xdr:row>
      <xdr:rowOff>135255</xdr:rowOff>
    </xdr:to>
    <xdr:sp macro="" textlink="">
      <xdr:nvSpPr>
        <xdr:cNvPr id="10512" name="Text Box 272"/>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457200</xdr:colOff>
      <xdr:row>86</xdr:row>
      <xdr:rowOff>137160</xdr:rowOff>
    </xdr:from>
    <xdr:to>
      <xdr:col>24</xdr:col>
      <xdr:colOff>548640</xdr:colOff>
      <xdr:row>87</xdr:row>
      <xdr:rowOff>76200</xdr:rowOff>
    </xdr:to>
    <xdr:sp macro="" textlink="">
      <xdr:nvSpPr>
        <xdr:cNvPr id="395845" name="Oval 273"/>
        <xdr:cNvSpPr>
          <a:spLocks noChangeArrowheads="1"/>
        </xdr:cNvSpPr>
      </xdr:nvSpPr>
      <xdr:spPr bwMode="auto">
        <a:xfrm>
          <a:off x="15270480" y="145542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86</xdr:row>
      <xdr:rowOff>135255</xdr:rowOff>
    </xdr:from>
    <xdr:to>
      <xdr:col>26</xdr:col>
      <xdr:colOff>38100</xdr:colOff>
      <xdr:row>88</xdr:row>
      <xdr:rowOff>9672</xdr:rowOff>
    </xdr:to>
    <xdr:sp macro="" textlink="">
      <xdr:nvSpPr>
        <xdr:cNvPr id="10514" name="給与水準   （国との比較）該当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109.2</a:t>
          </a:r>
        </a:p>
      </xdr:txBody>
    </xdr:sp>
    <xdr:clientData/>
  </xdr:twoCellAnchor>
  <xdr:twoCellAnchor>
    <xdr:from>
      <xdr:col>23</xdr:col>
      <xdr:colOff>320040</xdr:colOff>
      <xdr:row>83</xdr:row>
      <xdr:rowOff>38100</xdr:rowOff>
    </xdr:from>
    <xdr:to>
      <xdr:col>23</xdr:col>
      <xdr:colOff>411480</xdr:colOff>
      <xdr:row>83</xdr:row>
      <xdr:rowOff>129540</xdr:rowOff>
    </xdr:to>
    <xdr:sp macro="" textlink="">
      <xdr:nvSpPr>
        <xdr:cNvPr id="395847" name="Oval 275"/>
        <xdr:cNvSpPr>
          <a:spLocks noChangeArrowheads="1"/>
        </xdr:cNvSpPr>
      </xdr:nvSpPr>
      <xdr:spPr bwMode="auto">
        <a:xfrm>
          <a:off x="14516100" y="13952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83</xdr:row>
      <xdr:rowOff>152400</xdr:rowOff>
    </xdr:from>
    <xdr:to>
      <xdr:col>24</xdr:col>
      <xdr:colOff>68580</xdr:colOff>
      <xdr:row>85</xdr:row>
      <xdr:rowOff>11571</xdr:rowOff>
    </xdr:to>
    <xdr:sp macro="" textlink="">
      <xdr:nvSpPr>
        <xdr:cNvPr id="10516" name="Text Box 276"/>
        <xdr:cNvSpPr txBox="1">
          <a:spLocks noChangeArrowheads="1"/>
        </xdr:cNvSpPr>
      </xdr:nvSpPr>
      <xdr:spPr bwMode="auto">
        <a:xfrm>
          <a:off x="15801975" y="1438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22</xdr:col>
      <xdr:colOff>137160</xdr:colOff>
      <xdr:row>83</xdr:row>
      <xdr:rowOff>76200</xdr:rowOff>
    </xdr:from>
    <xdr:to>
      <xdr:col>22</xdr:col>
      <xdr:colOff>228600</xdr:colOff>
      <xdr:row>84</xdr:row>
      <xdr:rowOff>0</xdr:rowOff>
    </xdr:to>
    <xdr:sp macro="" textlink="">
      <xdr:nvSpPr>
        <xdr:cNvPr id="395849" name="Oval 277"/>
        <xdr:cNvSpPr>
          <a:spLocks noChangeArrowheads="1"/>
        </xdr:cNvSpPr>
      </xdr:nvSpPr>
      <xdr:spPr bwMode="auto">
        <a:xfrm>
          <a:off x="13716000" y="139903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84</xdr:row>
      <xdr:rowOff>11430</xdr:rowOff>
    </xdr:from>
    <xdr:to>
      <xdr:col>22</xdr:col>
      <xdr:colOff>527685</xdr:colOff>
      <xdr:row>85</xdr:row>
      <xdr:rowOff>49530</xdr:rowOff>
    </xdr:to>
    <xdr:sp macro="" textlink="">
      <xdr:nvSpPr>
        <xdr:cNvPr id="10518" name="Text Box 278"/>
        <xdr:cNvSpPr txBox="1">
          <a:spLocks noChangeArrowheads="1"/>
        </xdr:cNvSpPr>
      </xdr:nvSpPr>
      <xdr:spPr bwMode="auto">
        <a:xfrm>
          <a:off x="14906625" y="1442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101.9</a:t>
          </a:r>
        </a:p>
      </xdr:txBody>
    </xdr:sp>
    <xdr:clientData/>
  </xdr:twoCellAnchor>
  <xdr:twoCellAnchor>
    <xdr:from>
      <xdr:col>20</xdr:col>
      <xdr:colOff>571500</xdr:colOff>
      <xdr:row>83</xdr:row>
      <xdr:rowOff>45720</xdr:rowOff>
    </xdr:from>
    <xdr:to>
      <xdr:col>21</xdr:col>
      <xdr:colOff>45720</xdr:colOff>
      <xdr:row>83</xdr:row>
      <xdr:rowOff>152400</xdr:rowOff>
    </xdr:to>
    <xdr:sp macro="" textlink="">
      <xdr:nvSpPr>
        <xdr:cNvPr id="395851" name="Oval 279"/>
        <xdr:cNvSpPr>
          <a:spLocks noChangeArrowheads="1"/>
        </xdr:cNvSpPr>
      </xdr:nvSpPr>
      <xdr:spPr bwMode="auto">
        <a:xfrm>
          <a:off x="12915900" y="139598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83</xdr:row>
      <xdr:rowOff>161925</xdr:rowOff>
    </xdr:from>
    <xdr:to>
      <xdr:col>21</xdr:col>
      <xdr:colOff>342900</xdr:colOff>
      <xdr:row>85</xdr:row>
      <xdr:rowOff>28575</xdr:rowOff>
    </xdr:to>
    <xdr:sp macro="" textlink="">
      <xdr:nvSpPr>
        <xdr:cNvPr id="10520" name="Text Box 280"/>
        <xdr:cNvSpPr txBox="1">
          <a:spLocks noChangeArrowheads="1"/>
        </xdr:cNvSpPr>
      </xdr:nvSpPr>
      <xdr:spPr bwMode="auto">
        <a:xfrm>
          <a:off x="14020800"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101.6</a:t>
          </a:r>
        </a:p>
      </xdr:txBody>
    </xdr:sp>
    <xdr:clientData/>
  </xdr:twoCellAnchor>
  <xdr:twoCellAnchor>
    <xdr:from>
      <xdr:col>19</xdr:col>
      <xdr:colOff>388620</xdr:colOff>
      <xdr:row>83</xdr:row>
      <xdr:rowOff>38100</xdr:rowOff>
    </xdr:from>
    <xdr:to>
      <xdr:col>19</xdr:col>
      <xdr:colOff>480060</xdr:colOff>
      <xdr:row>83</xdr:row>
      <xdr:rowOff>137160</xdr:rowOff>
    </xdr:to>
    <xdr:sp macro="" textlink="">
      <xdr:nvSpPr>
        <xdr:cNvPr id="395853" name="Oval 281"/>
        <xdr:cNvSpPr>
          <a:spLocks noChangeArrowheads="1"/>
        </xdr:cNvSpPr>
      </xdr:nvSpPr>
      <xdr:spPr bwMode="auto">
        <a:xfrm>
          <a:off x="12115800" y="13952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83</xdr:row>
      <xdr:rowOff>152400</xdr:rowOff>
    </xdr:from>
    <xdr:to>
      <xdr:col>20</xdr:col>
      <xdr:colOff>158115</xdr:colOff>
      <xdr:row>85</xdr:row>
      <xdr:rowOff>11571</xdr:rowOff>
    </xdr:to>
    <xdr:sp macro="" textlink="">
      <xdr:nvSpPr>
        <xdr:cNvPr id="10522" name="Text Box 282"/>
        <xdr:cNvSpPr txBox="1">
          <a:spLocks noChangeArrowheads="1"/>
        </xdr:cNvSpPr>
      </xdr:nvSpPr>
      <xdr:spPr bwMode="auto">
        <a:xfrm>
          <a:off x="1313497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101.5</a:t>
          </a:r>
        </a:p>
      </xdr:txBody>
    </xdr:sp>
    <xdr:clientData/>
  </xdr:twoCellAnchor>
  <xdr:twoCellAnchor>
    <xdr:from>
      <xdr:col>18</xdr:col>
      <xdr:colOff>432435</xdr:colOff>
      <xdr:row>51</xdr:row>
      <xdr:rowOff>85725</xdr:rowOff>
    </xdr:from>
    <xdr:to>
      <xdr:col>26</xdr:col>
      <xdr:colOff>68599</xdr:colOff>
      <xdr:row>53</xdr:row>
      <xdr:rowOff>49669</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80010</xdr:colOff>
      <xdr:row>53</xdr:row>
      <xdr:rowOff>97155</xdr:rowOff>
    </xdr:from>
    <xdr:to>
      <xdr:col>23</xdr:col>
      <xdr:colOff>49530</xdr:colOff>
      <xdr:row>54</xdr:row>
      <xdr:rowOff>162056</xdr:rowOff>
    </xdr:to>
    <xdr:sp macro="" textlink="">
      <xdr:nvSpPr>
        <xdr:cNvPr id="10524" name="Text Box 284"/>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158115</xdr:colOff>
      <xdr:row>53</xdr:row>
      <xdr:rowOff>85725</xdr:rowOff>
    </xdr:from>
    <xdr:to>
      <xdr:col>24</xdr:col>
      <xdr:colOff>420908</xdr:colOff>
      <xdr:row>55</xdr:row>
      <xdr:rowOff>11589</xdr:rowOff>
    </xdr:to>
    <xdr:sp macro="" textlink="">
      <xdr:nvSpPr>
        <xdr:cNvPr id="10525" name="Text Box 285"/>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[6.29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52</xdr:row>
      <xdr:rowOff>161925</xdr:rowOff>
    </xdr:from>
    <xdr:to>
      <xdr:col>28</xdr:col>
      <xdr:colOff>264795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54</xdr:row>
      <xdr:rowOff>9525</xdr:rowOff>
    </xdr:from>
    <xdr:to>
      <xdr:col>28</xdr:col>
      <xdr:colOff>264795</xdr:colOff>
      <xdr:row>55</xdr:row>
      <xdr:rowOff>87798</xdr:rowOff>
    </xdr:to>
    <xdr:sp macro="" textlink="">
      <xdr:nvSpPr>
        <xdr:cNvPr id="10527" name="Rectangle 287"/>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36/88</a:t>
          </a:r>
        </a:p>
      </xdr:txBody>
    </xdr:sp>
    <xdr:clientData/>
  </xdr:twoCellAnchor>
  <xdr:twoCellAnchor>
    <xdr:from>
      <xdr:col>28</xdr:col>
      <xdr:colOff>381000</xdr:colOff>
      <xdr:row>52</xdr:row>
      <xdr:rowOff>161925</xdr:rowOff>
    </xdr:from>
    <xdr:to>
      <xdr:col>30</xdr:col>
      <xdr:colOff>283858</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54</xdr:row>
      <xdr:rowOff>9525</xdr:rowOff>
    </xdr:from>
    <xdr:to>
      <xdr:col>30</xdr:col>
      <xdr:colOff>283858</xdr:colOff>
      <xdr:row>55</xdr:row>
      <xdr:rowOff>87798</xdr:rowOff>
    </xdr:to>
    <xdr:sp macro="" textlink="">
      <xdr:nvSpPr>
        <xdr:cNvPr id="10529" name="Rectangle 289"/>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459105</xdr:colOff>
      <xdr:row>52</xdr:row>
      <xdr:rowOff>161925</xdr:rowOff>
    </xdr:from>
    <xdr:to>
      <xdr:col>32</xdr:col>
      <xdr:colOff>363855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54</xdr:row>
      <xdr:rowOff>9525</xdr:rowOff>
    </xdr:from>
    <xdr:to>
      <xdr:col>32</xdr:col>
      <xdr:colOff>363855</xdr:colOff>
      <xdr:row>55</xdr:row>
      <xdr:rowOff>87798</xdr:rowOff>
    </xdr:to>
    <xdr:sp macro="" textlink="">
      <xdr:nvSpPr>
        <xdr:cNvPr id="10531" name="Rectangle 291"/>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7.81</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395864" name="Rectangle 292"/>
        <xdr:cNvSpPr>
          <a:spLocks noChangeArrowheads="1"/>
        </xdr:cNvSpPr>
      </xdr:nvSpPr>
      <xdr:spPr bwMode="auto">
        <a:xfrm>
          <a:off x="11544300" y="938022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55</xdr:row>
      <xdr:rowOff>160020</xdr:rowOff>
    </xdr:from>
    <xdr:to>
      <xdr:col>35</xdr:col>
      <xdr:colOff>114300</xdr:colOff>
      <xdr:row>70</xdr:row>
      <xdr:rowOff>0</xdr:rowOff>
    </xdr:to>
    <xdr:sp macro="" textlink="">
      <xdr:nvSpPr>
        <xdr:cNvPr id="395865" name="Rectangle 293"/>
        <xdr:cNvSpPr>
          <a:spLocks noChangeArrowheads="1"/>
        </xdr:cNvSpPr>
      </xdr:nvSpPr>
      <xdr:spPr bwMode="auto">
        <a:xfrm>
          <a:off x="16283940" y="938022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55</xdr:row>
      <xdr:rowOff>161925</xdr:rowOff>
    </xdr:from>
    <xdr:to>
      <xdr:col>31</xdr:col>
      <xdr:colOff>579120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125730</xdr:rowOff>
    </xdr:from>
    <xdr:to>
      <xdr:col>34</xdr:col>
      <xdr:colOff>617206</xdr:colOff>
      <xdr:row>69</xdr:row>
      <xdr:rowOff>97155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en-US" sz="1300" b="0" i="0" baseline="0">
              <a:latin typeface="ＭＳ ゴシック" pitchFamily="49" charset="-128"/>
              <a:ea typeface="ＭＳ ゴシック" pitchFamily="49" charset="-128"/>
              <a:cs typeface="+mn-cs"/>
            </a:rPr>
            <a:t>　</a:t>
          </a:r>
          <a:r>
            <a:rPr lang="ja-JP" altLang="ja-JP" sz="1300" b="0" i="0" baseline="0">
              <a:latin typeface="ＭＳ ゴシック" pitchFamily="49" charset="-128"/>
              <a:ea typeface="ＭＳ ゴシック" pitchFamily="49" charset="-128"/>
              <a:cs typeface="+mn-cs"/>
            </a:rPr>
            <a:t>職員数は全国平均を下回っているが、このことは毎年度の事務量調査による必要人員の査定を行い、業務の委託あるいは民営化、ＯＡ化の推進、スクラップアンドビルドの徹底により行政改革に取り組んできた結果と思われる。今後とも、事務量の把握と精査による効率的な人員配置を行い、適正な定員管理に努める。</a:t>
          </a:r>
          <a:endParaRPr lang="ja-JP" altLang="ja-JP" sz="1300">
            <a:latin typeface="ＭＳ ゴシック" pitchFamily="49" charset="-128"/>
            <a:ea typeface="ＭＳ ゴシック" pitchFamily="49" charset="-128"/>
          </a:endParaRPr>
        </a:p>
      </xdr:txBody>
    </xdr:sp>
    <xdr:clientData/>
  </xdr:twoCellAnchor>
  <xdr:oneCellAnchor>
    <xdr:from>
      <xdr:col>18</xdr:col>
      <xdr:colOff>432435</xdr:colOff>
      <xdr:row>55</xdr:row>
      <xdr:rowOff>9525</xdr:rowOff>
    </xdr:from>
    <xdr:ext cx="183640" cy="151836"/>
    <xdr:sp macro="" textlink="">
      <xdr:nvSpPr>
        <xdr:cNvPr id="10536" name="Text Box 296"/>
        <xdr:cNvSpPr txBox="1">
          <a:spLocks noChangeArrowheads="1"/>
        </xdr:cNvSpPr>
      </xdr:nvSpPr>
      <xdr:spPr bwMode="auto">
        <a:xfrm>
          <a:off x="11542395" y="922972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70</xdr:row>
      <xdr:rowOff>0</xdr:rowOff>
    </xdr:from>
    <xdr:to>
      <xdr:col>26</xdr:col>
      <xdr:colOff>68580</xdr:colOff>
      <xdr:row>70</xdr:row>
      <xdr:rowOff>0</xdr:rowOff>
    </xdr:to>
    <xdr:sp macro="" textlink="">
      <xdr:nvSpPr>
        <xdr:cNvPr id="395869" name="Line 297"/>
        <xdr:cNvSpPr>
          <a:spLocks noChangeShapeType="1"/>
        </xdr:cNvSpPr>
      </xdr:nvSpPr>
      <xdr:spPr bwMode="auto">
        <a:xfrm>
          <a:off x="115443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69</xdr:row>
      <xdr:rowOff>49530</xdr:rowOff>
    </xdr:from>
    <xdr:to>
      <xdr:col>18</xdr:col>
      <xdr:colOff>432435</xdr:colOff>
      <xdr:row>70</xdr:row>
      <xdr:rowOff>87630</xdr:rowOff>
    </xdr:to>
    <xdr:sp macro="" textlink="">
      <xdr:nvSpPr>
        <xdr:cNvPr id="10538" name="Text Box 298"/>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434340</xdr:colOff>
      <xdr:row>67</xdr:row>
      <xdr:rowOff>30480</xdr:rowOff>
    </xdr:from>
    <xdr:to>
      <xdr:col>26</xdr:col>
      <xdr:colOff>68580</xdr:colOff>
      <xdr:row>67</xdr:row>
      <xdr:rowOff>30480</xdr:rowOff>
    </xdr:to>
    <xdr:sp macro="" textlink="">
      <xdr:nvSpPr>
        <xdr:cNvPr id="395871" name="Line 299"/>
        <xdr:cNvSpPr>
          <a:spLocks noChangeShapeType="1"/>
        </xdr:cNvSpPr>
      </xdr:nvSpPr>
      <xdr:spPr bwMode="auto">
        <a:xfrm>
          <a:off x="11544300" y="1126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66</xdr:row>
      <xdr:rowOff>85725</xdr:rowOff>
    </xdr:from>
    <xdr:to>
      <xdr:col>18</xdr:col>
      <xdr:colOff>432435</xdr:colOff>
      <xdr:row>67</xdr:row>
      <xdr:rowOff>123825</xdr:rowOff>
    </xdr:to>
    <xdr:sp macro="" textlink="">
      <xdr:nvSpPr>
        <xdr:cNvPr id="10540" name="Text Box 300"/>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64</xdr:row>
      <xdr:rowOff>68580</xdr:rowOff>
    </xdr:from>
    <xdr:to>
      <xdr:col>26</xdr:col>
      <xdr:colOff>68580</xdr:colOff>
      <xdr:row>64</xdr:row>
      <xdr:rowOff>68580</xdr:rowOff>
    </xdr:to>
    <xdr:sp macro="" textlink="">
      <xdr:nvSpPr>
        <xdr:cNvPr id="395873" name="Line 301"/>
        <xdr:cNvSpPr>
          <a:spLocks noChangeShapeType="1"/>
        </xdr:cNvSpPr>
      </xdr:nvSpPr>
      <xdr:spPr bwMode="auto">
        <a:xfrm>
          <a:off x="11544300" y="107975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63</xdr:row>
      <xdr:rowOff>123825</xdr:rowOff>
    </xdr:from>
    <xdr:to>
      <xdr:col>18</xdr:col>
      <xdr:colOff>432435</xdr:colOff>
      <xdr:row>64</xdr:row>
      <xdr:rowOff>161925</xdr:rowOff>
    </xdr:to>
    <xdr:sp macro="" textlink="">
      <xdr:nvSpPr>
        <xdr:cNvPr id="10542" name="Text Box 302"/>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434340</xdr:colOff>
      <xdr:row>61</xdr:row>
      <xdr:rowOff>91440</xdr:rowOff>
    </xdr:from>
    <xdr:to>
      <xdr:col>26</xdr:col>
      <xdr:colOff>68580</xdr:colOff>
      <xdr:row>61</xdr:row>
      <xdr:rowOff>91440</xdr:rowOff>
    </xdr:to>
    <xdr:sp macro="" textlink="">
      <xdr:nvSpPr>
        <xdr:cNvPr id="395875" name="Line 303"/>
        <xdr:cNvSpPr>
          <a:spLocks noChangeShapeType="1"/>
        </xdr:cNvSpPr>
      </xdr:nvSpPr>
      <xdr:spPr bwMode="auto">
        <a:xfrm>
          <a:off x="11544300" y="10317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60</xdr:row>
      <xdr:rowOff>152400</xdr:rowOff>
    </xdr:from>
    <xdr:to>
      <xdr:col>18</xdr:col>
      <xdr:colOff>432435</xdr:colOff>
      <xdr:row>62</xdr:row>
      <xdr:rowOff>11571</xdr:rowOff>
    </xdr:to>
    <xdr:sp macro="" textlink="">
      <xdr:nvSpPr>
        <xdr:cNvPr id="10544" name="Text Box 304"/>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434340</xdr:colOff>
      <xdr:row>58</xdr:row>
      <xdr:rowOff>121920</xdr:rowOff>
    </xdr:from>
    <xdr:to>
      <xdr:col>26</xdr:col>
      <xdr:colOff>68580</xdr:colOff>
      <xdr:row>58</xdr:row>
      <xdr:rowOff>121920</xdr:rowOff>
    </xdr:to>
    <xdr:sp macro="" textlink="">
      <xdr:nvSpPr>
        <xdr:cNvPr id="395877" name="Line 305"/>
        <xdr:cNvSpPr>
          <a:spLocks noChangeShapeType="1"/>
        </xdr:cNvSpPr>
      </xdr:nvSpPr>
      <xdr:spPr bwMode="auto">
        <a:xfrm>
          <a:off x="11544300" y="9845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58</xdr:row>
      <xdr:rowOff>9525</xdr:rowOff>
    </xdr:from>
    <xdr:to>
      <xdr:col>18</xdr:col>
      <xdr:colOff>432435</xdr:colOff>
      <xdr:row>59</xdr:row>
      <xdr:rowOff>47625</xdr:rowOff>
    </xdr:to>
    <xdr:sp macro="" textlink="">
      <xdr:nvSpPr>
        <xdr:cNvPr id="10546" name="Text Box 306"/>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434340</xdr:colOff>
      <xdr:row>55</xdr:row>
      <xdr:rowOff>160020</xdr:rowOff>
    </xdr:from>
    <xdr:to>
      <xdr:col>26</xdr:col>
      <xdr:colOff>68580</xdr:colOff>
      <xdr:row>55</xdr:row>
      <xdr:rowOff>160020</xdr:rowOff>
    </xdr:to>
    <xdr:sp macro="" textlink="">
      <xdr:nvSpPr>
        <xdr:cNvPr id="395879" name="Line 307"/>
        <xdr:cNvSpPr>
          <a:spLocks noChangeShapeType="1"/>
        </xdr:cNvSpPr>
      </xdr:nvSpPr>
      <xdr:spPr bwMode="auto">
        <a:xfrm>
          <a:off x="115443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55</xdr:row>
      <xdr:rowOff>47625</xdr:rowOff>
    </xdr:from>
    <xdr:to>
      <xdr:col>18</xdr:col>
      <xdr:colOff>432435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395881" name="定員管理の状況グラフ枠"/>
        <xdr:cNvSpPr>
          <a:spLocks noChangeArrowheads="1"/>
        </xdr:cNvSpPr>
      </xdr:nvSpPr>
      <xdr:spPr bwMode="auto">
        <a:xfrm>
          <a:off x="115443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58</xdr:row>
      <xdr:rowOff>160020</xdr:rowOff>
    </xdr:from>
    <xdr:to>
      <xdr:col>24</xdr:col>
      <xdr:colOff>502920</xdr:colOff>
      <xdr:row>66</xdr:row>
      <xdr:rowOff>38100</xdr:rowOff>
    </xdr:to>
    <xdr:sp macro="" textlink="">
      <xdr:nvSpPr>
        <xdr:cNvPr id="395882" name="Line 310"/>
        <xdr:cNvSpPr>
          <a:spLocks noChangeShapeType="1"/>
        </xdr:cNvSpPr>
      </xdr:nvSpPr>
      <xdr:spPr bwMode="auto">
        <a:xfrm flipV="1">
          <a:off x="15316200" y="988314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66</xdr:row>
      <xdr:rowOff>38100</xdr:rowOff>
    </xdr:from>
    <xdr:to>
      <xdr:col>26</xdr:col>
      <xdr:colOff>38100</xdr:colOff>
      <xdr:row>67</xdr:row>
      <xdr:rowOff>76200</xdr:rowOff>
    </xdr:to>
    <xdr:sp macro="" textlink="">
      <xdr:nvSpPr>
        <xdr:cNvPr id="10551" name="定員管理の状況最小値テキスト"/>
        <xdr:cNvSpPr txBox="1">
          <a:spLocks noChangeArrowheads="1"/>
        </xdr:cNvSpPr>
      </xdr:nvSpPr>
      <xdr:spPr bwMode="auto">
        <a:xfrm>
          <a:off x="17106900" y="1135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a:t>
          </a:r>
        </a:p>
      </xdr:txBody>
    </xdr:sp>
    <xdr:clientData/>
  </xdr:twoCellAnchor>
  <xdr:twoCellAnchor>
    <xdr:from>
      <xdr:col>24</xdr:col>
      <xdr:colOff>419100</xdr:colOff>
      <xdr:row>66</xdr:row>
      <xdr:rowOff>38100</xdr:rowOff>
    </xdr:from>
    <xdr:to>
      <xdr:col>24</xdr:col>
      <xdr:colOff>579120</xdr:colOff>
      <xdr:row>66</xdr:row>
      <xdr:rowOff>38100</xdr:rowOff>
    </xdr:to>
    <xdr:sp macro="" textlink="">
      <xdr:nvSpPr>
        <xdr:cNvPr id="395884" name="Line 312"/>
        <xdr:cNvSpPr>
          <a:spLocks noChangeShapeType="1"/>
        </xdr:cNvSpPr>
      </xdr:nvSpPr>
      <xdr:spPr bwMode="auto">
        <a:xfrm>
          <a:off x="15232380" y="111023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57</xdr:row>
      <xdr:rowOff>97155</xdr:rowOff>
    </xdr:from>
    <xdr:to>
      <xdr:col>26</xdr:col>
      <xdr:colOff>38100</xdr:colOff>
      <xdr:row>58</xdr:row>
      <xdr:rowOff>135255</xdr:rowOff>
    </xdr:to>
    <xdr:sp macro="" textlink="">
      <xdr:nvSpPr>
        <xdr:cNvPr id="10553" name="定員管理の状況最大値テキスト"/>
        <xdr:cNvSpPr txBox="1">
          <a:spLocks noChangeArrowheads="1"/>
        </xdr:cNvSpPr>
      </xdr:nvSpPr>
      <xdr:spPr bwMode="auto">
        <a:xfrm>
          <a:off x="17106900" y="987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4.14</a:t>
          </a:r>
        </a:p>
      </xdr:txBody>
    </xdr:sp>
    <xdr:clientData/>
  </xdr:twoCellAnchor>
  <xdr:twoCellAnchor>
    <xdr:from>
      <xdr:col>24</xdr:col>
      <xdr:colOff>419100</xdr:colOff>
      <xdr:row>58</xdr:row>
      <xdr:rowOff>160020</xdr:rowOff>
    </xdr:from>
    <xdr:to>
      <xdr:col>24</xdr:col>
      <xdr:colOff>579120</xdr:colOff>
      <xdr:row>58</xdr:row>
      <xdr:rowOff>160020</xdr:rowOff>
    </xdr:to>
    <xdr:sp macro="" textlink="">
      <xdr:nvSpPr>
        <xdr:cNvPr id="395886" name="Line 314"/>
        <xdr:cNvSpPr>
          <a:spLocks noChangeShapeType="1"/>
        </xdr:cNvSpPr>
      </xdr:nvSpPr>
      <xdr:spPr bwMode="auto">
        <a:xfrm>
          <a:off x="15232380" y="98831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61</xdr:row>
      <xdr:rowOff>160020</xdr:rowOff>
    </xdr:from>
    <xdr:to>
      <xdr:col>24</xdr:col>
      <xdr:colOff>502920</xdr:colOff>
      <xdr:row>62</xdr:row>
      <xdr:rowOff>0</xdr:rowOff>
    </xdr:to>
    <xdr:sp macro="" textlink="">
      <xdr:nvSpPr>
        <xdr:cNvPr id="395887" name="Line 315"/>
        <xdr:cNvSpPr>
          <a:spLocks noChangeShapeType="1"/>
        </xdr:cNvSpPr>
      </xdr:nvSpPr>
      <xdr:spPr bwMode="auto">
        <a:xfrm flipV="1">
          <a:off x="14561820" y="1038606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62</xdr:row>
      <xdr:rowOff>28575</xdr:rowOff>
    </xdr:from>
    <xdr:to>
      <xdr:col>26</xdr:col>
      <xdr:colOff>38100</xdr:colOff>
      <xdr:row>63</xdr:row>
      <xdr:rowOff>66675</xdr:rowOff>
    </xdr:to>
    <xdr:sp macro="" textlink="">
      <xdr:nvSpPr>
        <xdr:cNvPr id="10556" name="定員管理の状況平均値テキスト"/>
        <xdr:cNvSpPr txBox="1">
          <a:spLocks noChangeArrowheads="1"/>
        </xdr:cNvSpPr>
      </xdr:nvSpPr>
      <xdr:spPr bwMode="auto">
        <a:xfrm>
          <a:off x="17106900" y="1065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24</xdr:col>
      <xdr:colOff>457200</xdr:colOff>
      <xdr:row>62</xdr:row>
      <xdr:rowOff>30480</xdr:rowOff>
    </xdr:from>
    <xdr:to>
      <xdr:col>24</xdr:col>
      <xdr:colOff>548640</xdr:colOff>
      <xdr:row>62</xdr:row>
      <xdr:rowOff>129540</xdr:rowOff>
    </xdr:to>
    <xdr:sp macro="" textlink="">
      <xdr:nvSpPr>
        <xdr:cNvPr id="395889" name="AutoShape 317"/>
        <xdr:cNvSpPr>
          <a:spLocks noChangeArrowheads="1"/>
        </xdr:cNvSpPr>
      </xdr:nvSpPr>
      <xdr:spPr bwMode="auto">
        <a:xfrm>
          <a:off x="15270480" y="1042416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62</xdr:row>
      <xdr:rowOff>0</xdr:rowOff>
    </xdr:from>
    <xdr:to>
      <xdr:col>23</xdr:col>
      <xdr:colOff>365760</xdr:colOff>
      <xdr:row>62</xdr:row>
      <xdr:rowOff>0</xdr:rowOff>
    </xdr:to>
    <xdr:sp macro="" textlink="">
      <xdr:nvSpPr>
        <xdr:cNvPr id="395890" name="Line 318"/>
        <xdr:cNvSpPr>
          <a:spLocks noChangeShapeType="1"/>
        </xdr:cNvSpPr>
      </xdr:nvSpPr>
      <xdr:spPr bwMode="auto">
        <a:xfrm>
          <a:off x="13761720" y="103936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61</xdr:row>
      <xdr:rowOff>137160</xdr:rowOff>
    </xdr:from>
    <xdr:to>
      <xdr:col>23</xdr:col>
      <xdr:colOff>411480</xdr:colOff>
      <xdr:row>62</xdr:row>
      <xdr:rowOff>68580</xdr:rowOff>
    </xdr:to>
    <xdr:sp macro="" textlink="">
      <xdr:nvSpPr>
        <xdr:cNvPr id="395891" name="AutoShape 319"/>
        <xdr:cNvSpPr>
          <a:spLocks noChangeArrowheads="1"/>
        </xdr:cNvSpPr>
      </xdr:nvSpPr>
      <xdr:spPr bwMode="auto">
        <a:xfrm>
          <a:off x="14516100" y="103632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62</xdr:row>
      <xdr:rowOff>85725</xdr:rowOff>
    </xdr:from>
    <xdr:to>
      <xdr:col>24</xdr:col>
      <xdr:colOff>68580</xdr:colOff>
      <xdr:row>63</xdr:row>
      <xdr:rowOff>123825</xdr:rowOff>
    </xdr:to>
    <xdr:sp macro="" textlink="">
      <xdr:nvSpPr>
        <xdr:cNvPr id="10560" name="Text Box 320"/>
        <xdr:cNvSpPr txBox="1">
          <a:spLocks noChangeArrowheads="1"/>
        </xdr:cNvSpPr>
      </xdr:nvSpPr>
      <xdr:spPr bwMode="auto">
        <a:xfrm>
          <a:off x="15801975" y="1071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6.40</a:t>
          </a:r>
        </a:p>
      </xdr:txBody>
    </xdr:sp>
    <xdr:clientData/>
  </xdr:twoCellAnchor>
  <xdr:twoCellAnchor>
    <xdr:from>
      <xdr:col>21</xdr:col>
      <xdr:colOff>0</xdr:colOff>
      <xdr:row>62</xdr:row>
      <xdr:rowOff>0</xdr:rowOff>
    </xdr:from>
    <xdr:to>
      <xdr:col>22</xdr:col>
      <xdr:colOff>182880</xdr:colOff>
      <xdr:row>62</xdr:row>
      <xdr:rowOff>0</xdr:rowOff>
    </xdr:to>
    <xdr:sp macro="" textlink="">
      <xdr:nvSpPr>
        <xdr:cNvPr id="395893" name="Line 321"/>
        <xdr:cNvSpPr>
          <a:spLocks noChangeShapeType="1"/>
        </xdr:cNvSpPr>
      </xdr:nvSpPr>
      <xdr:spPr bwMode="auto">
        <a:xfrm>
          <a:off x="12961620" y="103936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62</xdr:row>
      <xdr:rowOff>0</xdr:rowOff>
    </xdr:from>
    <xdr:to>
      <xdr:col>22</xdr:col>
      <xdr:colOff>228600</xdr:colOff>
      <xdr:row>62</xdr:row>
      <xdr:rowOff>99060</xdr:rowOff>
    </xdr:to>
    <xdr:sp macro="" textlink="">
      <xdr:nvSpPr>
        <xdr:cNvPr id="395894" name="AutoShape 322"/>
        <xdr:cNvSpPr>
          <a:spLocks noChangeArrowheads="1"/>
        </xdr:cNvSpPr>
      </xdr:nvSpPr>
      <xdr:spPr bwMode="auto">
        <a:xfrm>
          <a:off x="13716000" y="10393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62</xdr:row>
      <xdr:rowOff>114300</xdr:rowOff>
    </xdr:from>
    <xdr:to>
      <xdr:col>22</xdr:col>
      <xdr:colOff>527685</xdr:colOff>
      <xdr:row>63</xdr:row>
      <xdr:rowOff>152400</xdr:rowOff>
    </xdr:to>
    <xdr:sp macro="" textlink="">
      <xdr:nvSpPr>
        <xdr:cNvPr id="10563" name="Text Box 323"/>
        <xdr:cNvSpPr txBox="1">
          <a:spLocks noChangeArrowheads="1"/>
        </xdr:cNvSpPr>
      </xdr:nvSpPr>
      <xdr:spPr bwMode="auto">
        <a:xfrm>
          <a:off x="1490662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6.53</a:t>
          </a:r>
        </a:p>
      </xdr:txBody>
    </xdr:sp>
    <xdr:clientData/>
  </xdr:twoCellAnchor>
  <xdr:twoCellAnchor>
    <xdr:from>
      <xdr:col>19</xdr:col>
      <xdr:colOff>434340</xdr:colOff>
      <xdr:row>62</xdr:row>
      <xdr:rowOff>0</xdr:rowOff>
    </xdr:from>
    <xdr:to>
      <xdr:col>21</xdr:col>
      <xdr:colOff>0</xdr:colOff>
      <xdr:row>62</xdr:row>
      <xdr:rowOff>30480</xdr:rowOff>
    </xdr:to>
    <xdr:sp macro="" textlink="">
      <xdr:nvSpPr>
        <xdr:cNvPr id="395896" name="Line 324"/>
        <xdr:cNvSpPr>
          <a:spLocks noChangeShapeType="1"/>
        </xdr:cNvSpPr>
      </xdr:nvSpPr>
      <xdr:spPr bwMode="auto">
        <a:xfrm flipV="1">
          <a:off x="12161520" y="1039368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62</xdr:row>
      <xdr:rowOff>0</xdr:rowOff>
    </xdr:from>
    <xdr:to>
      <xdr:col>21</xdr:col>
      <xdr:colOff>45720</xdr:colOff>
      <xdr:row>62</xdr:row>
      <xdr:rowOff>99060</xdr:rowOff>
    </xdr:to>
    <xdr:sp macro="" textlink="">
      <xdr:nvSpPr>
        <xdr:cNvPr id="395897" name="AutoShape 325"/>
        <xdr:cNvSpPr>
          <a:spLocks noChangeArrowheads="1"/>
        </xdr:cNvSpPr>
      </xdr:nvSpPr>
      <xdr:spPr bwMode="auto">
        <a:xfrm>
          <a:off x="12915900" y="10393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62</xdr:row>
      <xdr:rowOff>114300</xdr:rowOff>
    </xdr:from>
    <xdr:to>
      <xdr:col>21</xdr:col>
      <xdr:colOff>342900</xdr:colOff>
      <xdr:row>63</xdr:row>
      <xdr:rowOff>152400</xdr:rowOff>
    </xdr:to>
    <xdr:sp macro="" textlink="">
      <xdr:nvSpPr>
        <xdr:cNvPr id="10566" name="Text Box 326"/>
        <xdr:cNvSpPr txBox="1">
          <a:spLocks noChangeArrowheads="1"/>
        </xdr:cNvSpPr>
      </xdr:nvSpPr>
      <xdr:spPr bwMode="auto">
        <a:xfrm>
          <a:off x="14020800"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6.52</a:t>
          </a:r>
        </a:p>
      </xdr:txBody>
    </xdr:sp>
    <xdr:clientData/>
  </xdr:twoCellAnchor>
  <xdr:twoCellAnchor>
    <xdr:from>
      <xdr:col>19</xdr:col>
      <xdr:colOff>388620</xdr:colOff>
      <xdr:row>62</xdr:row>
      <xdr:rowOff>30480</xdr:rowOff>
    </xdr:from>
    <xdr:to>
      <xdr:col>19</xdr:col>
      <xdr:colOff>480060</xdr:colOff>
      <xdr:row>62</xdr:row>
      <xdr:rowOff>129540</xdr:rowOff>
    </xdr:to>
    <xdr:sp macro="" textlink="">
      <xdr:nvSpPr>
        <xdr:cNvPr id="395899" name="AutoShape 327"/>
        <xdr:cNvSpPr>
          <a:spLocks noChangeArrowheads="1"/>
        </xdr:cNvSpPr>
      </xdr:nvSpPr>
      <xdr:spPr bwMode="auto">
        <a:xfrm>
          <a:off x="12115800" y="104241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62</xdr:row>
      <xdr:rowOff>135255</xdr:rowOff>
    </xdr:from>
    <xdr:to>
      <xdr:col>20</xdr:col>
      <xdr:colOff>158115</xdr:colOff>
      <xdr:row>64</xdr:row>
      <xdr:rowOff>9672</xdr:rowOff>
    </xdr:to>
    <xdr:sp macro="" textlink="">
      <xdr:nvSpPr>
        <xdr:cNvPr id="10568" name="Text Box 328"/>
        <xdr:cNvSpPr txBox="1">
          <a:spLocks noChangeArrowheads="1"/>
        </xdr:cNvSpPr>
      </xdr:nvSpPr>
      <xdr:spPr bwMode="auto">
        <a:xfrm>
          <a:off x="13134975"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editAs="oneCell">
    <xdr:from>
      <xdr:col>24</xdr:col>
      <xdr:colOff>401955</xdr:colOff>
      <xdr:row>70</xdr:row>
      <xdr:rowOff>66675</xdr:rowOff>
    </xdr:from>
    <xdr:to>
      <xdr:col>25</xdr:col>
      <xdr:colOff>470535</xdr:colOff>
      <xdr:row>71</xdr:row>
      <xdr:rowOff>97155</xdr:rowOff>
    </xdr:to>
    <xdr:sp macro="" textlink="">
      <xdr:nvSpPr>
        <xdr:cNvPr id="10569" name="Text Box 329"/>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264795</xdr:colOff>
      <xdr:row>70</xdr:row>
      <xdr:rowOff>66675</xdr:rowOff>
    </xdr:from>
    <xdr:to>
      <xdr:col>24</xdr:col>
      <xdr:colOff>333375</xdr:colOff>
      <xdr:row>71</xdr:row>
      <xdr:rowOff>97155</xdr:rowOff>
    </xdr:to>
    <xdr:sp macro="" textlink="">
      <xdr:nvSpPr>
        <xdr:cNvPr id="10570" name="Text Box 330"/>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78105</xdr:colOff>
      <xdr:row>70</xdr:row>
      <xdr:rowOff>66675</xdr:rowOff>
    </xdr:from>
    <xdr:to>
      <xdr:col>23</xdr:col>
      <xdr:colOff>146685</xdr:colOff>
      <xdr:row>71</xdr:row>
      <xdr:rowOff>97155</xdr:rowOff>
    </xdr:to>
    <xdr:sp macro="" textlink="">
      <xdr:nvSpPr>
        <xdr:cNvPr id="10571" name="Text Box 331"/>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510540</xdr:colOff>
      <xdr:row>70</xdr:row>
      <xdr:rowOff>66675</xdr:rowOff>
    </xdr:from>
    <xdr:to>
      <xdr:col>21</xdr:col>
      <xdr:colOff>579120</xdr:colOff>
      <xdr:row>71</xdr:row>
      <xdr:rowOff>97155</xdr:rowOff>
    </xdr:to>
    <xdr:sp macro="" textlink="">
      <xdr:nvSpPr>
        <xdr:cNvPr id="10572" name="Text Box 332"/>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333375</xdr:colOff>
      <xdr:row>70</xdr:row>
      <xdr:rowOff>66675</xdr:rowOff>
    </xdr:from>
    <xdr:to>
      <xdr:col>20</xdr:col>
      <xdr:colOff>401955</xdr:colOff>
      <xdr:row>71</xdr:row>
      <xdr:rowOff>97155</xdr:rowOff>
    </xdr:to>
    <xdr:sp macro="" textlink="">
      <xdr:nvSpPr>
        <xdr:cNvPr id="10573" name="Text Box 333"/>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457200</xdr:colOff>
      <xdr:row>61</xdr:row>
      <xdr:rowOff>114300</xdr:rowOff>
    </xdr:from>
    <xdr:to>
      <xdr:col>24</xdr:col>
      <xdr:colOff>548640</xdr:colOff>
      <xdr:row>62</xdr:row>
      <xdr:rowOff>45720</xdr:rowOff>
    </xdr:to>
    <xdr:sp macro="" textlink="">
      <xdr:nvSpPr>
        <xdr:cNvPr id="395906" name="Oval 334"/>
        <xdr:cNvSpPr>
          <a:spLocks noChangeArrowheads="1"/>
        </xdr:cNvSpPr>
      </xdr:nvSpPr>
      <xdr:spPr bwMode="auto">
        <a:xfrm>
          <a:off x="1527048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60</xdr:row>
      <xdr:rowOff>161925</xdr:rowOff>
    </xdr:from>
    <xdr:to>
      <xdr:col>26</xdr:col>
      <xdr:colOff>38100</xdr:colOff>
      <xdr:row>62</xdr:row>
      <xdr:rowOff>28575</xdr:rowOff>
    </xdr:to>
    <xdr:sp macro="" textlink="">
      <xdr:nvSpPr>
        <xdr:cNvPr id="10575" name="定員管理の状況該当値テキスト"/>
        <xdr:cNvSpPr txBox="1">
          <a:spLocks noChangeArrowheads="1"/>
        </xdr:cNvSpPr>
      </xdr:nvSpPr>
      <xdr:spPr bwMode="auto">
        <a:xfrm>
          <a:off x="17106900"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23</xdr:col>
      <xdr:colOff>320040</xdr:colOff>
      <xdr:row>61</xdr:row>
      <xdr:rowOff>114300</xdr:rowOff>
    </xdr:from>
    <xdr:to>
      <xdr:col>23</xdr:col>
      <xdr:colOff>411480</xdr:colOff>
      <xdr:row>62</xdr:row>
      <xdr:rowOff>45720</xdr:rowOff>
    </xdr:to>
    <xdr:sp macro="" textlink="">
      <xdr:nvSpPr>
        <xdr:cNvPr id="395908" name="Oval 336"/>
        <xdr:cNvSpPr>
          <a:spLocks noChangeArrowheads="1"/>
        </xdr:cNvSpPr>
      </xdr:nvSpPr>
      <xdr:spPr bwMode="auto">
        <a:xfrm>
          <a:off x="145161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60</xdr:row>
      <xdr:rowOff>85725</xdr:rowOff>
    </xdr:from>
    <xdr:to>
      <xdr:col>24</xdr:col>
      <xdr:colOff>68580</xdr:colOff>
      <xdr:row>61</xdr:row>
      <xdr:rowOff>123825</xdr:rowOff>
    </xdr:to>
    <xdr:sp macro="" textlink="">
      <xdr:nvSpPr>
        <xdr:cNvPr id="10577" name="Text Box 337"/>
        <xdr:cNvSpPr txBox="1">
          <a:spLocks noChangeArrowheads="1"/>
        </xdr:cNvSpPr>
      </xdr:nvSpPr>
      <xdr:spPr bwMode="auto">
        <a:xfrm>
          <a:off x="15801975" y="1037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22</xdr:col>
      <xdr:colOff>137160</xdr:colOff>
      <xdr:row>61</xdr:row>
      <xdr:rowOff>114300</xdr:rowOff>
    </xdr:from>
    <xdr:to>
      <xdr:col>22</xdr:col>
      <xdr:colOff>228600</xdr:colOff>
      <xdr:row>62</xdr:row>
      <xdr:rowOff>45720</xdr:rowOff>
    </xdr:to>
    <xdr:sp macro="" textlink="">
      <xdr:nvSpPr>
        <xdr:cNvPr id="395910" name="Oval 338"/>
        <xdr:cNvSpPr>
          <a:spLocks noChangeArrowheads="1"/>
        </xdr:cNvSpPr>
      </xdr:nvSpPr>
      <xdr:spPr bwMode="auto">
        <a:xfrm>
          <a:off x="137160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60</xdr:row>
      <xdr:rowOff>85725</xdr:rowOff>
    </xdr:from>
    <xdr:to>
      <xdr:col>22</xdr:col>
      <xdr:colOff>527685</xdr:colOff>
      <xdr:row>61</xdr:row>
      <xdr:rowOff>123825</xdr:rowOff>
    </xdr:to>
    <xdr:sp macro="" textlink="">
      <xdr:nvSpPr>
        <xdr:cNvPr id="10579" name="Text Box 339"/>
        <xdr:cNvSpPr txBox="1">
          <a:spLocks noChangeArrowheads="1"/>
        </xdr:cNvSpPr>
      </xdr:nvSpPr>
      <xdr:spPr bwMode="auto">
        <a:xfrm>
          <a:off x="1490662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20</xdr:col>
      <xdr:colOff>571500</xdr:colOff>
      <xdr:row>61</xdr:row>
      <xdr:rowOff>114300</xdr:rowOff>
    </xdr:from>
    <xdr:to>
      <xdr:col>21</xdr:col>
      <xdr:colOff>45720</xdr:colOff>
      <xdr:row>62</xdr:row>
      <xdr:rowOff>45720</xdr:rowOff>
    </xdr:to>
    <xdr:sp macro="" textlink="">
      <xdr:nvSpPr>
        <xdr:cNvPr id="395912" name="Oval 340"/>
        <xdr:cNvSpPr>
          <a:spLocks noChangeArrowheads="1"/>
        </xdr:cNvSpPr>
      </xdr:nvSpPr>
      <xdr:spPr bwMode="auto">
        <a:xfrm>
          <a:off x="12915900" y="103403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60</xdr:row>
      <xdr:rowOff>85725</xdr:rowOff>
    </xdr:from>
    <xdr:to>
      <xdr:col>21</xdr:col>
      <xdr:colOff>342900</xdr:colOff>
      <xdr:row>61</xdr:row>
      <xdr:rowOff>123825</xdr:rowOff>
    </xdr:to>
    <xdr:sp macro="" textlink="">
      <xdr:nvSpPr>
        <xdr:cNvPr id="10581" name="Text Box 341"/>
        <xdr:cNvSpPr txBox="1">
          <a:spLocks noChangeArrowheads="1"/>
        </xdr:cNvSpPr>
      </xdr:nvSpPr>
      <xdr:spPr bwMode="auto">
        <a:xfrm>
          <a:off x="14020800"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19</xdr:col>
      <xdr:colOff>388620</xdr:colOff>
      <xdr:row>61</xdr:row>
      <xdr:rowOff>137160</xdr:rowOff>
    </xdr:from>
    <xdr:to>
      <xdr:col>19</xdr:col>
      <xdr:colOff>480060</xdr:colOff>
      <xdr:row>62</xdr:row>
      <xdr:rowOff>76200</xdr:rowOff>
    </xdr:to>
    <xdr:sp macro="" textlink="">
      <xdr:nvSpPr>
        <xdr:cNvPr id="395914" name="Oval 342"/>
        <xdr:cNvSpPr>
          <a:spLocks noChangeArrowheads="1"/>
        </xdr:cNvSpPr>
      </xdr:nvSpPr>
      <xdr:spPr bwMode="auto">
        <a:xfrm>
          <a:off x="12115800" y="103632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60</xdr:row>
      <xdr:rowOff>114300</xdr:rowOff>
    </xdr:from>
    <xdr:to>
      <xdr:col>20</xdr:col>
      <xdr:colOff>158115</xdr:colOff>
      <xdr:row>61</xdr:row>
      <xdr:rowOff>152400</xdr:rowOff>
    </xdr:to>
    <xdr:sp macro="" textlink="">
      <xdr:nvSpPr>
        <xdr:cNvPr id="10583" name="Text Box 343"/>
        <xdr:cNvSpPr txBox="1">
          <a:spLocks noChangeArrowheads="1"/>
        </xdr:cNvSpPr>
      </xdr:nvSpPr>
      <xdr:spPr bwMode="auto">
        <a:xfrm>
          <a:off x="13134975"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6.42</a:t>
          </a:r>
        </a:p>
      </xdr:txBody>
    </xdr:sp>
    <xdr:clientData/>
  </xdr:twoCellAnchor>
  <xdr:twoCellAnchor>
    <xdr:from>
      <xdr:col>18</xdr:col>
      <xdr:colOff>432435</xdr:colOff>
      <xdr:row>29</xdr:row>
      <xdr:rowOff>47625</xdr:rowOff>
    </xdr:from>
    <xdr:to>
      <xdr:col>26</xdr:col>
      <xdr:colOff>68599</xdr:colOff>
      <xdr:row>31</xdr:row>
      <xdr:rowOff>11569</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392430</xdr:colOff>
      <xdr:row>31</xdr:row>
      <xdr:rowOff>66675</xdr:rowOff>
    </xdr:from>
    <xdr:to>
      <xdr:col>22</xdr:col>
      <xdr:colOff>558103</xdr:colOff>
      <xdr:row>32</xdr:row>
      <xdr:rowOff>123825</xdr:rowOff>
    </xdr:to>
    <xdr:sp macro="" textlink="">
      <xdr:nvSpPr>
        <xdr:cNvPr id="10585" name="Text Box 345"/>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49530</xdr:colOff>
      <xdr:row>31</xdr:row>
      <xdr:rowOff>47625</xdr:rowOff>
    </xdr:from>
    <xdr:to>
      <xdr:col>24</xdr:col>
      <xdr:colOff>118110</xdr:colOff>
      <xdr:row>32</xdr:row>
      <xdr:rowOff>152400</xdr:rowOff>
    </xdr:to>
    <xdr:sp macro="" textlink="">
      <xdr:nvSpPr>
        <xdr:cNvPr id="10586" name="Text Box 346"/>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30</xdr:row>
      <xdr:rowOff>123825</xdr:rowOff>
    </xdr:from>
    <xdr:to>
      <xdr:col>28</xdr:col>
      <xdr:colOff>264795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31</xdr:row>
      <xdr:rowOff>135255</xdr:rowOff>
    </xdr:from>
    <xdr:to>
      <xdr:col>28</xdr:col>
      <xdr:colOff>264795</xdr:colOff>
      <xdr:row>33</xdr:row>
      <xdr:rowOff>49530</xdr:rowOff>
    </xdr:to>
    <xdr:sp macro="" textlink="">
      <xdr:nvSpPr>
        <xdr:cNvPr id="10588" name="Rectangle 348"/>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27/88</a:t>
          </a:r>
        </a:p>
      </xdr:txBody>
    </xdr:sp>
    <xdr:clientData/>
  </xdr:twoCellAnchor>
  <xdr:twoCellAnchor>
    <xdr:from>
      <xdr:col>28</xdr:col>
      <xdr:colOff>381000</xdr:colOff>
      <xdr:row>30</xdr:row>
      <xdr:rowOff>123825</xdr:rowOff>
    </xdr:from>
    <xdr:to>
      <xdr:col>30</xdr:col>
      <xdr:colOff>283858</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31</xdr:row>
      <xdr:rowOff>135255</xdr:rowOff>
    </xdr:from>
    <xdr:to>
      <xdr:col>30</xdr:col>
      <xdr:colOff>283858</xdr:colOff>
      <xdr:row>33</xdr:row>
      <xdr:rowOff>49530</xdr:rowOff>
    </xdr:to>
    <xdr:sp macro="" textlink="">
      <xdr:nvSpPr>
        <xdr:cNvPr id="10590" name="Rectangle 350"/>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459105</xdr:colOff>
      <xdr:row>30</xdr:row>
      <xdr:rowOff>123825</xdr:rowOff>
    </xdr:from>
    <xdr:to>
      <xdr:col>32</xdr:col>
      <xdr:colOff>363855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31</xdr:row>
      <xdr:rowOff>135255</xdr:rowOff>
    </xdr:from>
    <xdr:to>
      <xdr:col>32</xdr:col>
      <xdr:colOff>363855</xdr:colOff>
      <xdr:row>33</xdr:row>
      <xdr:rowOff>49530</xdr:rowOff>
    </xdr:to>
    <xdr:sp macro="" textlink="">
      <xdr:nvSpPr>
        <xdr:cNvPr id="10592" name="Rectangle 352"/>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a:t>
          </a:r>
        </a:p>
      </xdr:txBody>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395925" name="Rectangle 353"/>
        <xdr:cNvSpPr>
          <a:spLocks noChangeArrowheads="1"/>
        </xdr:cNvSpPr>
      </xdr:nvSpPr>
      <xdr:spPr bwMode="auto">
        <a:xfrm>
          <a:off x="11544300" y="565404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33</xdr:row>
      <xdr:rowOff>121920</xdr:rowOff>
    </xdr:from>
    <xdr:to>
      <xdr:col>35</xdr:col>
      <xdr:colOff>114300</xdr:colOff>
      <xdr:row>47</xdr:row>
      <xdr:rowOff>129540</xdr:rowOff>
    </xdr:to>
    <xdr:sp macro="" textlink="">
      <xdr:nvSpPr>
        <xdr:cNvPr id="395926" name="Rectangle 354"/>
        <xdr:cNvSpPr>
          <a:spLocks noChangeArrowheads="1"/>
        </xdr:cNvSpPr>
      </xdr:nvSpPr>
      <xdr:spPr bwMode="auto">
        <a:xfrm>
          <a:off x="16283940" y="565404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33</xdr:row>
      <xdr:rowOff>123825</xdr:rowOff>
    </xdr:from>
    <xdr:to>
      <xdr:col>31</xdr:col>
      <xdr:colOff>579120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87630</xdr:rowOff>
    </xdr:from>
    <xdr:to>
      <xdr:col>34</xdr:col>
      <xdr:colOff>617206</xdr:colOff>
      <xdr:row>47</xdr:row>
      <xdr:rowOff>66682</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類似団体との比較においては、</a:t>
          </a: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年度に引き続き平均を下回っている。臨時財政対策債償還費の増等による算入公債費の増、法人税割の増等による標準税収入額等の増により、単年度実質公債費比率は対前年度比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％減、実質公債費比率は対前年度比</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％減となった。今後においても、地方債発行の抑制など、効率的な財政運営に努める。</a:t>
          </a:r>
        </a:p>
      </xdr:txBody>
    </xdr:sp>
    <xdr:clientData/>
  </xdr:twoCellAnchor>
  <xdr:oneCellAnchor>
    <xdr:from>
      <xdr:col>18</xdr:col>
      <xdr:colOff>432435</xdr:colOff>
      <xdr:row>32</xdr:row>
      <xdr:rowOff>135255</xdr:rowOff>
    </xdr:from>
    <xdr:ext cx="132344" cy="151836"/>
    <xdr:sp macro="" textlink="">
      <xdr:nvSpPr>
        <xdr:cNvPr id="10597" name="Text Box 357"/>
        <xdr:cNvSpPr txBox="1">
          <a:spLocks noChangeArrowheads="1"/>
        </xdr:cNvSpPr>
      </xdr:nvSpPr>
      <xdr:spPr bwMode="auto">
        <a:xfrm>
          <a:off x="11542395" y="549973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47</xdr:row>
      <xdr:rowOff>129540</xdr:rowOff>
    </xdr:from>
    <xdr:to>
      <xdr:col>26</xdr:col>
      <xdr:colOff>68580</xdr:colOff>
      <xdr:row>47</xdr:row>
      <xdr:rowOff>129540</xdr:rowOff>
    </xdr:to>
    <xdr:sp macro="" textlink="">
      <xdr:nvSpPr>
        <xdr:cNvPr id="395930" name="Line 358"/>
        <xdr:cNvSpPr>
          <a:spLocks noChangeShapeType="1"/>
        </xdr:cNvSpPr>
      </xdr:nvSpPr>
      <xdr:spPr bwMode="auto">
        <a:xfrm>
          <a:off x="115443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47</xdr:row>
      <xdr:rowOff>11430</xdr:rowOff>
    </xdr:from>
    <xdr:to>
      <xdr:col>18</xdr:col>
      <xdr:colOff>432435</xdr:colOff>
      <xdr:row>48</xdr:row>
      <xdr:rowOff>49530</xdr:rowOff>
    </xdr:to>
    <xdr:sp macro="" textlink="">
      <xdr:nvSpPr>
        <xdr:cNvPr id="10599" name="Text Box 359"/>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434340</xdr:colOff>
      <xdr:row>44</xdr:row>
      <xdr:rowOff>45720</xdr:rowOff>
    </xdr:from>
    <xdr:to>
      <xdr:col>26</xdr:col>
      <xdr:colOff>68580</xdr:colOff>
      <xdr:row>44</xdr:row>
      <xdr:rowOff>45720</xdr:rowOff>
    </xdr:to>
    <xdr:sp macro="" textlink="">
      <xdr:nvSpPr>
        <xdr:cNvPr id="395932" name="Line 360"/>
        <xdr:cNvSpPr>
          <a:spLocks noChangeShapeType="1"/>
        </xdr:cNvSpPr>
      </xdr:nvSpPr>
      <xdr:spPr bwMode="auto">
        <a:xfrm>
          <a:off x="11544300" y="7421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43</xdr:row>
      <xdr:rowOff>97155</xdr:rowOff>
    </xdr:from>
    <xdr:to>
      <xdr:col>18</xdr:col>
      <xdr:colOff>432435</xdr:colOff>
      <xdr:row>44</xdr:row>
      <xdr:rowOff>135255</xdr:rowOff>
    </xdr:to>
    <xdr:sp macro="" textlink="">
      <xdr:nvSpPr>
        <xdr:cNvPr id="10601" name="Text Box 361"/>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40</xdr:row>
      <xdr:rowOff>121920</xdr:rowOff>
    </xdr:from>
    <xdr:to>
      <xdr:col>26</xdr:col>
      <xdr:colOff>68580</xdr:colOff>
      <xdr:row>40</xdr:row>
      <xdr:rowOff>121920</xdr:rowOff>
    </xdr:to>
    <xdr:sp macro="" textlink="">
      <xdr:nvSpPr>
        <xdr:cNvPr id="395934" name="Line 362"/>
        <xdr:cNvSpPr>
          <a:spLocks noChangeShapeType="1"/>
        </xdr:cNvSpPr>
      </xdr:nvSpPr>
      <xdr:spPr bwMode="auto">
        <a:xfrm>
          <a:off x="115443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40</xdr:row>
      <xdr:rowOff>9525</xdr:rowOff>
    </xdr:from>
    <xdr:to>
      <xdr:col>18</xdr:col>
      <xdr:colOff>432435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434340</xdr:colOff>
      <xdr:row>37</xdr:row>
      <xdr:rowOff>38100</xdr:rowOff>
    </xdr:from>
    <xdr:to>
      <xdr:col>26</xdr:col>
      <xdr:colOff>68580</xdr:colOff>
      <xdr:row>37</xdr:row>
      <xdr:rowOff>38100</xdr:rowOff>
    </xdr:to>
    <xdr:sp macro="" textlink="">
      <xdr:nvSpPr>
        <xdr:cNvPr id="395936" name="Line 364"/>
        <xdr:cNvSpPr>
          <a:spLocks noChangeShapeType="1"/>
        </xdr:cNvSpPr>
      </xdr:nvSpPr>
      <xdr:spPr bwMode="auto">
        <a:xfrm>
          <a:off x="11544300" y="62407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36</xdr:row>
      <xdr:rowOff>87630</xdr:rowOff>
    </xdr:from>
    <xdr:to>
      <xdr:col>18</xdr:col>
      <xdr:colOff>432435</xdr:colOff>
      <xdr:row>37</xdr:row>
      <xdr:rowOff>125730</xdr:rowOff>
    </xdr:to>
    <xdr:sp macro="" textlink="">
      <xdr:nvSpPr>
        <xdr:cNvPr id="10605" name="Text Box 365"/>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33</xdr:row>
      <xdr:rowOff>121920</xdr:rowOff>
    </xdr:from>
    <xdr:to>
      <xdr:col>26</xdr:col>
      <xdr:colOff>68580</xdr:colOff>
      <xdr:row>33</xdr:row>
      <xdr:rowOff>121920</xdr:rowOff>
    </xdr:to>
    <xdr:sp macro="" textlink="">
      <xdr:nvSpPr>
        <xdr:cNvPr id="395938" name="Line 366"/>
        <xdr:cNvSpPr>
          <a:spLocks noChangeShapeType="1"/>
        </xdr:cNvSpPr>
      </xdr:nvSpPr>
      <xdr:spPr bwMode="auto">
        <a:xfrm>
          <a:off x="115443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395939" name="公債費負担の状況グラフ枠"/>
        <xdr:cNvSpPr>
          <a:spLocks noChangeArrowheads="1"/>
        </xdr:cNvSpPr>
      </xdr:nvSpPr>
      <xdr:spPr bwMode="auto">
        <a:xfrm>
          <a:off x="115443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36</xdr:row>
      <xdr:rowOff>114300</xdr:rowOff>
    </xdr:from>
    <xdr:to>
      <xdr:col>24</xdr:col>
      <xdr:colOff>502920</xdr:colOff>
      <xdr:row>44</xdr:row>
      <xdr:rowOff>114300</xdr:rowOff>
    </xdr:to>
    <xdr:sp macro="" textlink="">
      <xdr:nvSpPr>
        <xdr:cNvPr id="395940" name="Line 368"/>
        <xdr:cNvSpPr>
          <a:spLocks noChangeShapeType="1"/>
        </xdr:cNvSpPr>
      </xdr:nvSpPr>
      <xdr:spPr bwMode="auto">
        <a:xfrm flipV="1">
          <a:off x="15316200" y="6149340"/>
          <a:ext cx="0" cy="13411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44</xdr:row>
      <xdr:rowOff>114300</xdr:rowOff>
    </xdr:from>
    <xdr:to>
      <xdr:col>26</xdr:col>
      <xdr:colOff>38100</xdr:colOff>
      <xdr:row>45</xdr:row>
      <xdr:rowOff>152400</xdr:rowOff>
    </xdr:to>
    <xdr:sp macro="" textlink="">
      <xdr:nvSpPr>
        <xdr:cNvPr id="10609"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21.2</a:t>
          </a:r>
        </a:p>
      </xdr:txBody>
    </xdr:sp>
    <xdr:clientData/>
  </xdr:twoCellAnchor>
  <xdr:twoCellAnchor>
    <xdr:from>
      <xdr:col>24</xdr:col>
      <xdr:colOff>419100</xdr:colOff>
      <xdr:row>44</xdr:row>
      <xdr:rowOff>114300</xdr:rowOff>
    </xdr:from>
    <xdr:to>
      <xdr:col>24</xdr:col>
      <xdr:colOff>579120</xdr:colOff>
      <xdr:row>44</xdr:row>
      <xdr:rowOff>114300</xdr:rowOff>
    </xdr:to>
    <xdr:sp macro="" textlink="">
      <xdr:nvSpPr>
        <xdr:cNvPr id="395942" name="Line 370"/>
        <xdr:cNvSpPr>
          <a:spLocks noChangeShapeType="1"/>
        </xdr:cNvSpPr>
      </xdr:nvSpPr>
      <xdr:spPr bwMode="auto">
        <a:xfrm>
          <a:off x="15232380" y="74904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35</xdr:row>
      <xdr:rowOff>49530</xdr:rowOff>
    </xdr:from>
    <xdr:to>
      <xdr:col>26</xdr:col>
      <xdr:colOff>38100</xdr:colOff>
      <xdr:row>36</xdr:row>
      <xdr:rowOff>87630</xdr:rowOff>
    </xdr:to>
    <xdr:sp macro="" textlink="">
      <xdr:nvSpPr>
        <xdr:cNvPr id="10611" name="公債費負担の状況最大値テキスト"/>
        <xdr:cNvSpPr txBox="1">
          <a:spLocks noChangeArrowheads="1"/>
        </xdr:cNvSpPr>
      </xdr:nvSpPr>
      <xdr:spPr bwMode="auto">
        <a:xfrm>
          <a:off x="17106900" y="605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1.6</a:t>
          </a:r>
        </a:p>
      </xdr:txBody>
    </xdr:sp>
    <xdr:clientData/>
  </xdr:twoCellAnchor>
  <xdr:twoCellAnchor>
    <xdr:from>
      <xdr:col>24</xdr:col>
      <xdr:colOff>419100</xdr:colOff>
      <xdr:row>36</xdr:row>
      <xdr:rowOff>114300</xdr:rowOff>
    </xdr:from>
    <xdr:to>
      <xdr:col>24</xdr:col>
      <xdr:colOff>579120</xdr:colOff>
      <xdr:row>36</xdr:row>
      <xdr:rowOff>114300</xdr:rowOff>
    </xdr:to>
    <xdr:sp macro="" textlink="">
      <xdr:nvSpPr>
        <xdr:cNvPr id="395944" name="Line 372"/>
        <xdr:cNvSpPr>
          <a:spLocks noChangeShapeType="1"/>
        </xdr:cNvSpPr>
      </xdr:nvSpPr>
      <xdr:spPr bwMode="auto">
        <a:xfrm>
          <a:off x="15232380" y="61493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39</xdr:row>
      <xdr:rowOff>83820</xdr:rowOff>
    </xdr:from>
    <xdr:to>
      <xdr:col>24</xdr:col>
      <xdr:colOff>502920</xdr:colOff>
      <xdr:row>39</xdr:row>
      <xdr:rowOff>129540</xdr:rowOff>
    </xdr:to>
    <xdr:sp macro="" textlink="">
      <xdr:nvSpPr>
        <xdr:cNvPr id="395945" name="Line 373"/>
        <xdr:cNvSpPr>
          <a:spLocks noChangeShapeType="1"/>
        </xdr:cNvSpPr>
      </xdr:nvSpPr>
      <xdr:spPr bwMode="auto">
        <a:xfrm flipV="1">
          <a:off x="14561820" y="6621780"/>
          <a:ext cx="75438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40</xdr:row>
      <xdr:rowOff>38100</xdr:rowOff>
    </xdr:from>
    <xdr:to>
      <xdr:col>26</xdr:col>
      <xdr:colOff>38100</xdr:colOff>
      <xdr:row>41</xdr:row>
      <xdr:rowOff>76200</xdr:rowOff>
    </xdr:to>
    <xdr:sp macro="" textlink="">
      <xdr:nvSpPr>
        <xdr:cNvPr id="10614" name="公債費負担の状況平均値テキスト"/>
        <xdr:cNvSpPr txBox="1">
          <a:spLocks noChangeArrowheads="1"/>
        </xdr:cNvSpPr>
      </xdr:nvSpPr>
      <xdr:spPr bwMode="auto">
        <a:xfrm>
          <a:off x="17106900"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9.3</a:t>
          </a:r>
        </a:p>
      </xdr:txBody>
    </xdr:sp>
    <xdr:clientData/>
  </xdr:twoCellAnchor>
  <xdr:twoCellAnchor>
    <xdr:from>
      <xdr:col>24</xdr:col>
      <xdr:colOff>457200</xdr:colOff>
      <xdr:row>40</xdr:row>
      <xdr:rowOff>38100</xdr:rowOff>
    </xdr:from>
    <xdr:to>
      <xdr:col>24</xdr:col>
      <xdr:colOff>548640</xdr:colOff>
      <xdr:row>40</xdr:row>
      <xdr:rowOff>129540</xdr:rowOff>
    </xdr:to>
    <xdr:sp macro="" textlink="">
      <xdr:nvSpPr>
        <xdr:cNvPr id="395947" name="AutoShape 375"/>
        <xdr:cNvSpPr>
          <a:spLocks noChangeArrowheads="1"/>
        </xdr:cNvSpPr>
      </xdr:nvSpPr>
      <xdr:spPr bwMode="auto">
        <a:xfrm>
          <a:off x="15270480" y="674370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39</xdr:row>
      <xdr:rowOff>129540</xdr:rowOff>
    </xdr:from>
    <xdr:to>
      <xdr:col>23</xdr:col>
      <xdr:colOff>365760</xdr:colOff>
      <xdr:row>40</xdr:row>
      <xdr:rowOff>76200</xdr:rowOff>
    </xdr:to>
    <xdr:sp macro="" textlink="">
      <xdr:nvSpPr>
        <xdr:cNvPr id="395948" name="Line 376"/>
        <xdr:cNvSpPr>
          <a:spLocks noChangeShapeType="1"/>
        </xdr:cNvSpPr>
      </xdr:nvSpPr>
      <xdr:spPr bwMode="auto">
        <a:xfrm flipV="1">
          <a:off x="13761720" y="666750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39</xdr:row>
      <xdr:rowOff>137160</xdr:rowOff>
    </xdr:from>
    <xdr:to>
      <xdr:col>23</xdr:col>
      <xdr:colOff>411480</xdr:colOff>
      <xdr:row>40</xdr:row>
      <xdr:rowOff>68580</xdr:rowOff>
    </xdr:to>
    <xdr:sp macro="" textlink="">
      <xdr:nvSpPr>
        <xdr:cNvPr id="395949" name="AutoShape 377"/>
        <xdr:cNvSpPr>
          <a:spLocks noChangeArrowheads="1"/>
        </xdr:cNvSpPr>
      </xdr:nvSpPr>
      <xdr:spPr bwMode="auto">
        <a:xfrm>
          <a:off x="14516100" y="6675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40</xdr:row>
      <xdr:rowOff>85725</xdr:rowOff>
    </xdr:from>
    <xdr:to>
      <xdr:col>24</xdr:col>
      <xdr:colOff>68580</xdr:colOff>
      <xdr:row>41</xdr:row>
      <xdr:rowOff>123825</xdr:rowOff>
    </xdr:to>
    <xdr:sp macro="" textlink="">
      <xdr:nvSpPr>
        <xdr:cNvPr id="10618" name="Text Box 378"/>
        <xdr:cNvSpPr txBox="1">
          <a:spLocks noChangeArrowheads="1"/>
        </xdr:cNvSpPr>
      </xdr:nvSpPr>
      <xdr:spPr bwMode="auto">
        <a:xfrm>
          <a:off x="15801975" y="694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21</xdr:col>
      <xdr:colOff>0</xdr:colOff>
      <xdr:row>40</xdr:row>
      <xdr:rowOff>76200</xdr:rowOff>
    </xdr:from>
    <xdr:to>
      <xdr:col>22</xdr:col>
      <xdr:colOff>182880</xdr:colOff>
      <xdr:row>41</xdr:row>
      <xdr:rowOff>38100</xdr:rowOff>
    </xdr:to>
    <xdr:sp macro="" textlink="">
      <xdr:nvSpPr>
        <xdr:cNvPr id="395951" name="Line 379"/>
        <xdr:cNvSpPr>
          <a:spLocks noChangeShapeType="1"/>
        </xdr:cNvSpPr>
      </xdr:nvSpPr>
      <xdr:spPr bwMode="auto">
        <a:xfrm flipV="1">
          <a:off x="12961620" y="6781800"/>
          <a:ext cx="800100" cy="129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40</xdr:row>
      <xdr:rowOff>7620</xdr:rowOff>
    </xdr:from>
    <xdr:to>
      <xdr:col>22</xdr:col>
      <xdr:colOff>228600</xdr:colOff>
      <xdr:row>40</xdr:row>
      <xdr:rowOff>106680</xdr:rowOff>
    </xdr:to>
    <xdr:sp macro="" textlink="">
      <xdr:nvSpPr>
        <xdr:cNvPr id="395952" name="AutoShape 380"/>
        <xdr:cNvSpPr>
          <a:spLocks noChangeArrowheads="1"/>
        </xdr:cNvSpPr>
      </xdr:nvSpPr>
      <xdr:spPr bwMode="auto">
        <a:xfrm>
          <a:off x="13716000" y="67132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38</xdr:row>
      <xdr:rowOff>152400</xdr:rowOff>
    </xdr:from>
    <xdr:to>
      <xdr:col>22</xdr:col>
      <xdr:colOff>527685</xdr:colOff>
      <xdr:row>40</xdr:row>
      <xdr:rowOff>11571</xdr:rowOff>
    </xdr:to>
    <xdr:sp macro="" textlink="">
      <xdr:nvSpPr>
        <xdr:cNvPr id="10621" name="Text Box 381"/>
        <xdr:cNvSpPr txBox="1">
          <a:spLocks noChangeArrowheads="1"/>
        </xdr:cNvSpPr>
      </xdr:nvSpPr>
      <xdr:spPr bwMode="auto">
        <a:xfrm>
          <a:off x="1490662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19</xdr:col>
      <xdr:colOff>434340</xdr:colOff>
      <xdr:row>41</xdr:row>
      <xdr:rowOff>38100</xdr:rowOff>
    </xdr:from>
    <xdr:to>
      <xdr:col>21</xdr:col>
      <xdr:colOff>0</xdr:colOff>
      <xdr:row>41</xdr:row>
      <xdr:rowOff>129540</xdr:rowOff>
    </xdr:to>
    <xdr:sp macro="" textlink="">
      <xdr:nvSpPr>
        <xdr:cNvPr id="395954" name="Line 382"/>
        <xdr:cNvSpPr>
          <a:spLocks noChangeShapeType="1"/>
        </xdr:cNvSpPr>
      </xdr:nvSpPr>
      <xdr:spPr bwMode="auto">
        <a:xfrm flipV="1">
          <a:off x="12161520" y="6911340"/>
          <a:ext cx="80010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40</xdr:row>
      <xdr:rowOff>7620</xdr:rowOff>
    </xdr:from>
    <xdr:to>
      <xdr:col>21</xdr:col>
      <xdr:colOff>45720</xdr:colOff>
      <xdr:row>40</xdr:row>
      <xdr:rowOff>114300</xdr:rowOff>
    </xdr:to>
    <xdr:sp macro="" textlink="">
      <xdr:nvSpPr>
        <xdr:cNvPr id="395955" name="AutoShape 383"/>
        <xdr:cNvSpPr>
          <a:spLocks noChangeArrowheads="1"/>
        </xdr:cNvSpPr>
      </xdr:nvSpPr>
      <xdr:spPr bwMode="auto">
        <a:xfrm>
          <a:off x="12915900" y="67132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38</xdr:row>
      <xdr:rowOff>152400</xdr:rowOff>
    </xdr:from>
    <xdr:to>
      <xdr:col>21</xdr:col>
      <xdr:colOff>342900</xdr:colOff>
      <xdr:row>40</xdr:row>
      <xdr:rowOff>11571</xdr:rowOff>
    </xdr:to>
    <xdr:sp macro="" textlink="">
      <xdr:nvSpPr>
        <xdr:cNvPr id="10624" name="Text Box 384"/>
        <xdr:cNvSpPr txBox="1">
          <a:spLocks noChangeArrowheads="1"/>
        </xdr:cNvSpPr>
      </xdr:nvSpPr>
      <xdr:spPr bwMode="auto">
        <a:xfrm>
          <a:off x="14020800"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19</xdr:col>
      <xdr:colOff>388620</xdr:colOff>
      <xdr:row>40</xdr:row>
      <xdr:rowOff>38100</xdr:rowOff>
    </xdr:from>
    <xdr:to>
      <xdr:col>19</xdr:col>
      <xdr:colOff>480060</xdr:colOff>
      <xdr:row>40</xdr:row>
      <xdr:rowOff>137160</xdr:rowOff>
    </xdr:to>
    <xdr:sp macro="" textlink="">
      <xdr:nvSpPr>
        <xdr:cNvPr id="395957" name="AutoShape 385"/>
        <xdr:cNvSpPr>
          <a:spLocks noChangeArrowheads="1"/>
        </xdr:cNvSpPr>
      </xdr:nvSpPr>
      <xdr:spPr bwMode="auto">
        <a:xfrm>
          <a:off x="12115800" y="67437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39</xdr:row>
      <xdr:rowOff>9525</xdr:rowOff>
    </xdr:from>
    <xdr:to>
      <xdr:col>20</xdr:col>
      <xdr:colOff>158115</xdr:colOff>
      <xdr:row>40</xdr:row>
      <xdr:rowOff>47625</xdr:rowOff>
    </xdr:to>
    <xdr:sp macro="" textlink="">
      <xdr:nvSpPr>
        <xdr:cNvPr id="10626" name="Text Box 386"/>
        <xdr:cNvSpPr txBox="1">
          <a:spLocks noChangeArrowheads="1"/>
        </xdr:cNvSpPr>
      </xdr:nvSpPr>
      <xdr:spPr bwMode="auto">
        <a:xfrm>
          <a:off x="1313497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editAs="oneCell">
    <xdr:from>
      <xdr:col>24</xdr:col>
      <xdr:colOff>401955</xdr:colOff>
      <xdr:row>48</xdr:row>
      <xdr:rowOff>28575</xdr:rowOff>
    </xdr:from>
    <xdr:to>
      <xdr:col>25</xdr:col>
      <xdr:colOff>470535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264795</xdr:colOff>
      <xdr:row>48</xdr:row>
      <xdr:rowOff>28575</xdr:rowOff>
    </xdr:from>
    <xdr:to>
      <xdr:col>24</xdr:col>
      <xdr:colOff>333375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78105</xdr:colOff>
      <xdr:row>48</xdr:row>
      <xdr:rowOff>28575</xdr:rowOff>
    </xdr:from>
    <xdr:to>
      <xdr:col>23</xdr:col>
      <xdr:colOff>146685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510540</xdr:colOff>
      <xdr:row>48</xdr:row>
      <xdr:rowOff>28575</xdr:rowOff>
    </xdr:from>
    <xdr:to>
      <xdr:col>21</xdr:col>
      <xdr:colOff>579120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333375</xdr:colOff>
      <xdr:row>48</xdr:row>
      <xdr:rowOff>28575</xdr:rowOff>
    </xdr:from>
    <xdr:to>
      <xdr:col>20</xdr:col>
      <xdr:colOff>401955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457200</xdr:colOff>
      <xdr:row>39</xdr:row>
      <xdr:rowOff>30480</xdr:rowOff>
    </xdr:from>
    <xdr:to>
      <xdr:col>24</xdr:col>
      <xdr:colOff>548640</xdr:colOff>
      <xdr:row>39</xdr:row>
      <xdr:rowOff>129540</xdr:rowOff>
    </xdr:to>
    <xdr:sp macro="" textlink="">
      <xdr:nvSpPr>
        <xdr:cNvPr id="395964" name="Oval 392"/>
        <xdr:cNvSpPr>
          <a:spLocks noChangeArrowheads="1"/>
        </xdr:cNvSpPr>
      </xdr:nvSpPr>
      <xdr:spPr bwMode="auto">
        <a:xfrm>
          <a:off x="15270480" y="65684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38</xdr:row>
      <xdr:rowOff>76200</xdr:rowOff>
    </xdr:from>
    <xdr:to>
      <xdr:col>26</xdr:col>
      <xdr:colOff>38100</xdr:colOff>
      <xdr:row>39</xdr:row>
      <xdr:rowOff>114300</xdr:rowOff>
    </xdr:to>
    <xdr:sp macro="" textlink="">
      <xdr:nvSpPr>
        <xdr:cNvPr id="10633" name="公債費負担の状況該当値テキスト"/>
        <xdr:cNvSpPr txBox="1">
          <a:spLocks noChangeArrowheads="1"/>
        </xdr:cNvSpPr>
      </xdr:nvSpPr>
      <xdr:spPr bwMode="auto">
        <a:xfrm>
          <a:off x="17106900" y="659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23</xdr:col>
      <xdr:colOff>320040</xdr:colOff>
      <xdr:row>39</xdr:row>
      <xdr:rowOff>76200</xdr:rowOff>
    </xdr:from>
    <xdr:to>
      <xdr:col>23</xdr:col>
      <xdr:colOff>411480</xdr:colOff>
      <xdr:row>40</xdr:row>
      <xdr:rowOff>7620</xdr:rowOff>
    </xdr:to>
    <xdr:sp macro="" textlink="">
      <xdr:nvSpPr>
        <xdr:cNvPr id="395966" name="Oval 394"/>
        <xdr:cNvSpPr>
          <a:spLocks noChangeArrowheads="1"/>
        </xdr:cNvSpPr>
      </xdr:nvSpPr>
      <xdr:spPr bwMode="auto">
        <a:xfrm>
          <a:off x="14516100" y="66141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38</xdr:row>
      <xdr:rowOff>47625</xdr:rowOff>
    </xdr:from>
    <xdr:to>
      <xdr:col>24</xdr:col>
      <xdr:colOff>68580</xdr:colOff>
      <xdr:row>39</xdr:row>
      <xdr:rowOff>85725</xdr:rowOff>
    </xdr:to>
    <xdr:sp macro="" textlink="">
      <xdr:nvSpPr>
        <xdr:cNvPr id="10635" name="Text Box 395"/>
        <xdr:cNvSpPr txBox="1">
          <a:spLocks noChangeArrowheads="1"/>
        </xdr:cNvSpPr>
      </xdr:nvSpPr>
      <xdr:spPr bwMode="auto">
        <a:xfrm>
          <a:off x="15801975" y="656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22</xdr:col>
      <xdr:colOff>137160</xdr:colOff>
      <xdr:row>40</xdr:row>
      <xdr:rowOff>15240</xdr:rowOff>
    </xdr:from>
    <xdr:to>
      <xdr:col>22</xdr:col>
      <xdr:colOff>228600</xdr:colOff>
      <xdr:row>40</xdr:row>
      <xdr:rowOff>114300</xdr:rowOff>
    </xdr:to>
    <xdr:sp macro="" textlink="">
      <xdr:nvSpPr>
        <xdr:cNvPr id="395968" name="Oval 396"/>
        <xdr:cNvSpPr>
          <a:spLocks noChangeArrowheads="1"/>
        </xdr:cNvSpPr>
      </xdr:nvSpPr>
      <xdr:spPr bwMode="auto">
        <a:xfrm>
          <a:off x="13716000" y="6720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40</xdr:row>
      <xdr:rowOff>125730</xdr:rowOff>
    </xdr:from>
    <xdr:to>
      <xdr:col>22</xdr:col>
      <xdr:colOff>527685</xdr:colOff>
      <xdr:row>42</xdr:row>
      <xdr:rowOff>147</xdr:rowOff>
    </xdr:to>
    <xdr:sp macro="" textlink="">
      <xdr:nvSpPr>
        <xdr:cNvPr id="10637" name="Text Box 397"/>
        <xdr:cNvSpPr txBox="1">
          <a:spLocks noChangeArrowheads="1"/>
        </xdr:cNvSpPr>
      </xdr:nvSpPr>
      <xdr:spPr bwMode="auto">
        <a:xfrm>
          <a:off x="1490662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20</xdr:col>
      <xdr:colOff>571500</xdr:colOff>
      <xdr:row>40</xdr:row>
      <xdr:rowOff>160020</xdr:rowOff>
    </xdr:from>
    <xdr:to>
      <xdr:col>21</xdr:col>
      <xdr:colOff>45720</xdr:colOff>
      <xdr:row>41</xdr:row>
      <xdr:rowOff>91440</xdr:rowOff>
    </xdr:to>
    <xdr:sp macro="" textlink="">
      <xdr:nvSpPr>
        <xdr:cNvPr id="395970" name="Oval 398"/>
        <xdr:cNvSpPr>
          <a:spLocks noChangeArrowheads="1"/>
        </xdr:cNvSpPr>
      </xdr:nvSpPr>
      <xdr:spPr bwMode="auto">
        <a:xfrm>
          <a:off x="12915900" y="68656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41</xdr:row>
      <xdr:rowOff>97155</xdr:rowOff>
    </xdr:from>
    <xdr:to>
      <xdr:col>21</xdr:col>
      <xdr:colOff>342900</xdr:colOff>
      <xdr:row>42</xdr:row>
      <xdr:rowOff>135255</xdr:rowOff>
    </xdr:to>
    <xdr:sp macro="" textlink="">
      <xdr:nvSpPr>
        <xdr:cNvPr id="10639" name="Text Box 399"/>
        <xdr:cNvSpPr txBox="1">
          <a:spLocks noChangeArrowheads="1"/>
        </xdr:cNvSpPr>
      </xdr:nvSpPr>
      <xdr:spPr bwMode="auto">
        <a:xfrm>
          <a:off x="14020800"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19</xdr:col>
      <xdr:colOff>388620</xdr:colOff>
      <xdr:row>41</xdr:row>
      <xdr:rowOff>76200</xdr:rowOff>
    </xdr:from>
    <xdr:to>
      <xdr:col>19</xdr:col>
      <xdr:colOff>480060</xdr:colOff>
      <xdr:row>42</xdr:row>
      <xdr:rowOff>7620</xdr:rowOff>
    </xdr:to>
    <xdr:sp macro="" textlink="">
      <xdr:nvSpPr>
        <xdr:cNvPr id="395972" name="Oval 400"/>
        <xdr:cNvSpPr>
          <a:spLocks noChangeArrowheads="1"/>
        </xdr:cNvSpPr>
      </xdr:nvSpPr>
      <xdr:spPr bwMode="auto">
        <a:xfrm>
          <a:off x="12115800" y="69494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42</xdr:row>
      <xdr:rowOff>11430</xdr:rowOff>
    </xdr:from>
    <xdr:to>
      <xdr:col>20</xdr:col>
      <xdr:colOff>158115</xdr:colOff>
      <xdr:row>43</xdr:row>
      <xdr:rowOff>49530</xdr:rowOff>
    </xdr:to>
    <xdr:sp macro="" textlink="">
      <xdr:nvSpPr>
        <xdr:cNvPr id="10641" name="Text Box 401"/>
        <xdr:cNvSpPr txBox="1">
          <a:spLocks noChangeArrowheads="1"/>
        </xdr:cNvSpPr>
      </xdr:nvSpPr>
      <xdr:spPr bwMode="auto">
        <a:xfrm>
          <a:off x="13134975"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18</xdr:col>
      <xdr:colOff>432435</xdr:colOff>
      <xdr:row>7</xdr:row>
      <xdr:rowOff>9525</xdr:rowOff>
    </xdr:from>
    <xdr:to>
      <xdr:col>26</xdr:col>
      <xdr:colOff>68599</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539115</xdr:colOff>
      <xdr:row>9</xdr:row>
      <xdr:rowOff>28575</xdr:rowOff>
    </xdr:from>
    <xdr:to>
      <xdr:col>22</xdr:col>
      <xdr:colOff>548640</xdr:colOff>
      <xdr:row>10</xdr:row>
      <xdr:rowOff>85725</xdr:rowOff>
    </xdr:to>
    <xdr:sp macro="" textlink="">
      <xdr:nvSpPr>
        <xdr:cNvPr id="10643" name="Text Box 403"/>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579247</xdr:colOff>
      <xdr:row>10</xdr:row>
      <xdr:rowOff>114300</xdr:rowOff>
    </xdr:to>
    <xdr:sp macro="" textlink="">
      <xdr:nvSpPr>
        <xdr:cNvPr id="10644" name="Text Box 404"/>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8</xdr:row>
      <xdr:rowOff>85725</xdr:rowOff>
    </xdr:from>
    <xdr:to>
      <xdr:col>28</xdr:col>
      <xdr:colOff>264795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9</xdr:row>
      <xdr:rowOff>97155</xdr:rowOff>
    </xdr:from>
    <xdr:to>
      <xdr:col>28</xdr:col>
      <xdr:colOff>264795</xdr:colOff>
      <xdr:row>11</xdr:row>
      <xdr:rowOff>11430</xdr:rowOff>
    </xdr:to>
    <xdr:sp macro="" textlink="">
      <xdr:nvSpPr>
        <xdr:cNvPr id="10646" name="Rectangle 406"/>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28</xdr:col>
      <xdr:colOff>381000</xdr:colOff>
      <xdr:row>8</xdr:row>
      <xdr:rowOff>85725</xdr:rowOff>
    </xdr:from>
    <xdr:to>
      <xdr:col>30</xdr:col>
      <xdr:colOff>283858</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9</xdr:row>
      <xdr:rowOff>97155</xdr:rowOff>
    </xdr:from>
    <xdr:to>
      <xdr:col>30</xdr:col>
      <xdr:colOff>283858</xdr:colOff>
      <xdr:row>11</xdr:row>
      <xdr:rowOff>11430</xdr:rowOff>
    </xdr:to>
    <xdr:sp macro="" textlink="">
      <xdr:nvSpPr>
        <xdr:cNvPr id="10648" name="Rectangle 408"/>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459105</xdr:colOff>
      <xdr:row>8</xdr:row>
      <xdr:rowOff>85725</xdr:rowOff>
    </xdr:from>
    <xdr:to>
      <xdr:col>32</xdr:col>
      <xdr:colOff>363855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459105</xdr:colOff>
      <xdr:row>9</xdr:row>
      <xdr:rowOff>97155</xdr:rowOff>
    </xdr:from>
    <xdr:to>
      <xdr:col>32</xdr:col>
      <xdr:colOff>363855</xdr:colOff>
      <xdr:row>11</xdr:row>
      <xdr:rowOff>11430</xdr:rowOff>
    </xdr:to>
    <xdr:sp macro="" textlink="">
      <xdr:nvSpPr>
        <xdr:cNvPr id="10650" name="Rectangle 410"/>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70.3</a:t>
          </a:r>
        </a:p>
      </xdr:txBody>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395983" name="Rectangle 411"/>
        <xdr:cNvSpPr>
          <a:spLocks noChangeArrowheads="1"/>
        </xdr:cNvSpPr>
      </xdr:nvSpPr>
      <xdr:spPr bwMode="auto">
        <a:xfrm>
          <a:off x="11544300" y="1927860"/>
          <a:ext cx="4572000" cy="235458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236220</xdr:colOff>
      <xdr:row>11</xdr:row>
      <xdr:rowOff>83820</xdr:rowOff>
    </xdr:from>
    <xdr:to>
      <xdr:col>35</xdr:col>
      <xdr:colOff>114300</xdr:colOff>
      <xdr:row>25</xdr:row>
      <xdr:rowOff>91440</xdr:rowOff>
    </xdr:to>
    <xdr:sp macro="" textlink="">
      <xdr:nvSpPr>
        <xdr:cNvPr id="395984" name="Rectangle 412"/>
        <xdr:cNvSpPr>
          <a:spLocks noChangeArrowheads="1"/>
        </xdr:cNvSpPr>
      </xdr:nvSpPr>
      <xdr:spPr bwMode="auto">
        <a:xfrm>
          <a:off x="16283940" y="1927860"/>
          <a:ext cx="5433060" cy="2354580"/>
        </a:xfrm>
        <a:prstGeom prst="rect">
          <a:avLst/>
        </a:prstGeom>
        <a:solidFill>
          <a:srgbClr val="FFFFFF"/>
        </a:solidFill>
        <a:ln w="19050">
          <a:solidFill>
            <a:srgbClr val="000000"/>
          </a:solidFill>
          <a:miter lim="800000"/>
          <a:headEnd/>
          <a:tailEnd/>
        </a:ln>
      </xdr:spPr>
    </xdr:sp>
    <xdr:clientData/>
  </xdr:twoCellAnchor>
  <xdr:twoCellAnchor>
    <xdr:from>
      <xdr:col>26</xdr:col>
      <xdr:colOff>236220</xdr:colOff>
      <xdr:row>11</xdr:row>
      <xdr:rowOff>85725</xdr:rowOff>
    </xdr:from>
    <xdr:to>
      <xdr:col>31</xdr:col>
      <xdr:colOff>579120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49530</xdr:rowOff>
    </xdr:from>
    <xdr:to>
      <xdr:col>34</xdr:col>
      <xdr:colOff>617206</xdr:colOff>
      <xdr:row>25</xdr:row>
      <xdr:rowOff>28582</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の比較においては、平均を大きく下回り上位に位置している。地方債発行額の減等による地方債残高の減や、基金への積立等による充当可能基金の増等により、充当可能財源等が将来負担額を上回った。今後においても健全な状態を維持できるよう努める。</a:t>
          </a:r>
        </a:p>
      </xdr:txBody>
    </xdr:sp>
    <xdr:clientData/>
  </xdr:twoCellAnchor>
  <xdr:oneCellAnchor>
    <xdr:from>
      <xdr:col>18</xdr:col>
      <xdr:colOff>432435</xdr:colOff>
      <xdr:row>10</xdr:row>
      <xdr:rowOff>97155</xdr:rowOff>
    </xdr:from>
    <xdr:ext cx="132344" cy="151836"/>
    <xdr:sp macro="" textlink="">
      <xdr:nvSpPr>
        <xdr:cNvPr id="10655" name="Text Box 415"/>
        <xdr:cNvSpPr txBox="1">
          <a:spLocks noChangeArrowheads="1"/>
        </xdr:cNvSpPr>
      </xdr:nvSpPr>
      <xdr:spPr bwMode="auto">
        <a:xfrm>
          <a:off x="11542395" y="177355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25</xdr:row>
      <xdr:rowOff>91440</xdr:rowOff>
    </xdr:from>
    <xdr:to>
      <xdr:col>26</xdr:col>
      <xdr:colOff>68580</xdr:colOff>
      <xdr:row>25</xdr:row>
      <xdr:rowOff>91440</xdr:rowOff>
    </xdr:to>
    <xdr:sp macro="" textlink="">
      <xdr:nvSpPr>
        <xdr:cNvPr id="395988" name="Line 416"/>
        <xdr:cNvSpPr>
          <a:spLocks noChangeShapeType="1"/>
        </xdr:cNvSpPr>
      </xdr:nvSpPr>
      <xdr:spPr bwMode="auto">
        <a:xfrm>
          <a:off x="11544300" y="42824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24</xdr:row>
      <xdr:rowOff>152400</xdr:rowOff>
    </xdr:from>
    <xdr:to>
      <xdr:col>18</xdr:col>
      <xdr:colOff>432435</xdr:colOff>
      <xdr:row>26</xdr:row>
      <xdr:rowOff>11571</xdr:rowOff>
    </xdr:to>
    <xdr:sp macro="" textlink="">
      <xdr:nvSpPr>
        <xdr:cNvPr id="10657" name="Text Box 417"/>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434340</xdr:colOff>
      <xdr:row>23</xdr:row>
      <xdr:rowOff>38100</xdr:rowOff>
    </xdr:from>
    <xdr:to>
      <xdr:col>26</xdr:col>
      <xdr:colOff>68580</xdr:colOff>
      <xdr:row>23</xdr:row>
      <xdr:rowOff>38100</xdr:rowOff>
    </xdr:to>
    <xdr:sp macro="" textlink="">
      <xdr:nvSpPr>
        <xdr:cNvPr id="395990" name="Line 418"/>
        <xdr:cNvSpPr>
          <a:spLocks noChangeShapeType="1"/>
        </xdr:cNvSpPr>
      </xdr:nvSpPr>
      <xdr:spPr bwMode="auto">
        <a:xfrm>
          <a:off x="11544300" y="38938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22</xdr:row>
      <xdr:rowOff>87630</xdr:rowOff>
    </xdr:from>
    <xdr:to>
      <xdr:col>18</xdr:col>
      <xdr:colOff>432435</xdr:colOff>
      <xdr:row>23</xdr:row>
      <xdr:rowOff>125730</xdr:rowOff>
    </xdr:to>
    <xdr:sp macro="" textlink="">
      <xdr:nvSpPr>
        <xdr:cNvPr id="10659" name="Text Box 419"/>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434340</xdr:colOff>
      <xdr:row>20</xdr:row>
      <xdr:rowOff>152400</xdr:rowOff>
    </xdr:from>
    <xdr:to>
      <xdr:col>26</xdr:col>
      <xdr:colOff>68580</xdr:colOff>
      <xdr:row>20</xdr:row>
      <xdr:rowOff>152400</xdr:rowOff>
    </xdr:to>
    <xdr:sp macro="" textlink="">
      <xdr:nvSpPr>
        <xdr:cNvPr id="395992" name="Line 420"/>
        <xdr:cNvSpPr>
          <a:spLocks noChangeShapeType="1"/>
        </xdr:cNvSpPr>
      </xdr:nvSpPr>
      <xdr:spPr bwMode="auto">
        <a:xfrm>
          <a:off x="11544300" y="35052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20</xdr:row>
      <xdr:rowOff>38100</xdr:rowOff>
    </xdr:from>
    <xdr:to>
      <xdr:col>18</xdr:col>
      <xdr:colOff>432435</xdr:colOff>
      <xdr:row>21</xdr:row>
      <xdr:rowOff>76200</xdr:rowOff>
    </xdr:to>
    <xdr:sp macro="" textlink="">
      <xdr:nvSpPr>
        <xdr:cNvPr id="10661" name="Text Box 421"/>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434340</xdr:colOff>
      <xdr:row>18</xdr:row>
      <xdr:rowOff>83820</xdr:rowOff>
    </xdr:from>
    <xdr:to>
      <xdr:col>26</xdr:col>
      <xdr:colOff>68580</xdr:colOff>
      <xdr:row>18</xdr:row>
      <xdr:rowOff>83820</xdr:rowOff>
    </xdr:to>
    <xdr:sp macro="" textlink="">
      <xdr:nvSpPr>
        <xdr:cNvPr id="395994" name="Line 422"/>
        <xdr:cNvSpPr>
          <a:spLocks noChangeShapeType="1"/>
        </xdr:cNvSpPr>
      </xdr:nvSpPr>
      <xdr:spPr bwMode="auto">
        <a:xfrm>
          <a:off x="11544300" y="310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17</xdr:row>
      <xdr:rowOff>135255</xdr:rowOff>
    </xdr:from>
    <xdr:to>
      <xdr:col>18</xdr:col>
      <xdr:colOff>432435</xdr:colOff>
      <xdr:row>19</xdr:row>
      <xdr:rowOff>9672</xdr:rowOff>
    </xdr:to>
    <xdr:sp macro="" textlink="">
      <xdr:nvSpPr>
        <xdr:cNvPr id="10663" name="Text Box 423"/>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434340</xdr:colOff>
      <xdr:row>16</xdr:row>
      <xdr:rowOff>30480</xdr:rowOff>
    </xdr:from>
    <xdr:to>
      <xdr:col>26</xdr:col>
      <xdr:colOff>68580</xdr:colOff>
      <xdr:row>16</xdr:row>
      <xdr:rowOff>30480</xdr:rowOff>
    </xdr:to>
    <xdr:sp macro="" textlink="">
      <xdr:nvSpPr>
        <xdr:cNvPr id="395996" name="Line 424"/>
        <xdr:cNvSpPr>
          <a:spLocks noChangeShapeType="1"/>
        </xdr:cNvSpPr>
      </xdr:nvSpPr>
      <xdr:spPr bwMode="auto">
        <a:xfrm>
          <a:off x="11544300" y="27127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15</xdr:row>
      <xdr:rowOff>85725</xdr:rowOff>
    </xdr:from>
    <xdr:to>
      <xdr:col>18</xdr:col>
      <xdr:colOff>432435</xdr:colOff>
      <xdr:row>16</xdr:row>
      <xdr:rowOff>123825</xdr:rowOff>
    </xdr:to>
    <xdr:sp macro="" textlink="">
      <xdr:nvSpPr>
        <xdr:cNvPr id="10665" name="Text Box 425"/>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13</xdr:row>
      <xdr:rowOff>137160</xdr:rowOff>
    </xdr:from>
    <xdr:to>
      <xdr:col>26</xdr:col>
      <xdr:colOff>68580</xdr:colOff>
      <xdr:row>13</xdr:row>
      <xdr:rowOff>137160</xdr:rowOff>
    </xdr:to>
    <xdr:sp macro="" textlink="">
      <xdr:nvSpPr>
        <xdr:cNvPr id="395998" name="Line 426"/>
        <xdr:cNvSpPr>
          <a:spLocks noChangeShapeType="1"/>
        </xdr:cNvSpPr>
      </xdr:nvSpPr>
      <xdr:spPr bwMode="auto">
        <a:xfrm>
          <a:off x="11544300" y="2316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13</xdr:row>
      <xdr:rowOff>28575</xdr:rowOff>
    </xdr:from>
    <xdr:to>
      <xdr:col>18</xdr:col>
      <xdr:colOff>432435</xdr:colOff>
      <xdr:row>14</xdr:row>
      <xdr:rowOff>66675</xdr:rowOff>
    </xdr:to>
    <xdr:sp macro="" textlink="">
      <xdr:nvSpPr>
        <xdr:cNvPr id="10667" name="Text Box 427"/>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11</xdr:row>
      <xdr:rowOff>83820</xdr:rowOff>
    </xdr:from>
    <xdr:to>
      <xdr:col>26</xdr:col>
      <xdr:colOff>68580</xdr:colOff>
      <xdr:row>11</xdr:row>
      <xdr:rowOff>83820</xdr:rowOff>
    </xdr:to>
    <xdr:sp macro="" textlink="">
      <xdr:nvSpPr>
        <xdr:cNvPr id="396000" name="Line 428"/>
        <xdr:cNvSpPr>
          <a:spLocks noChangeShapeType="1"/>
        </xdr:cNvSpPr>
      </xdr:nvSpPr>
      <xdr:spPr bwMode="auto">
        <a:xfrm>
          <a:off x="11544300" y="1927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396001" name="将来負担の状況グラフ枠"/>
        <xdr:cNvSpPr>
          <a:spLocks noChangeArrowheads="1"/>
        </xdr:cNvSpPr>
      </xdr:nvSpPr>
      <xdr:spPr bwMode="auto">
        <a:xfrm>
          <a:off x="11544300" y="192786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502920</xdr:colOff>
      <xdr:row>13</xdr:row>
      <xdr:rowOff>137160</xdr:rowOff>
    </xdr:from>
    <xdr:to>
      <xdr:col>24</xdr:col>
      <xdr:colOff>502920</xdr:colOff>
      <xdr:row>22</xdr:row>
      <xdr:rowOff>68580</xdr:rowOff>
    </xdr:to>
    <xdr:sp macro="" textlink="">
      <xdr:nvSpPr>
        <xdr:cNvPr id="396002" name="Line 430"/>
        <xdr:cNvSpPr>
          <a:spLocks noChangeShapeType="1"/>
        </xdr:cNvSpPr>
      </xdr:nvSpPr>
      <xdr:spPr bwMode="auto">
        <a:xfrm flipV="1">
          <a:off x="15316200" y="2316480"/>
          <a:ext cx="0" cy="14401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22</xdr:row>
      <xdr:rowOff>66675</xdr:rowOff>
    </xdr:from>
    <xdr:to>
      <xdr:col>26</xdr:col>
      <xdr:colOff>38100</xdr:colOff>
      <xdr:row>23</xdr:row>
      <xdr:rowOff>97155</xdr:rowOff>
    </xdr:to>
    <xdr:sp macro="" textlink="">
      <xdr:nvSpPr>
        <xdr:cNvPr id="10671" name="将来負担の状況最小値テキスト"/>
        <xdr:cNvSpPr txBox="1">
          <a:spLocks noChangeArrowheads="1"/>
        </xdr:cNvSpPr>
      </xdr:nvSpPr>
      <xdr:spPr bwMode="auto">
        <a:xfrm>
          <a:off x="17106900"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364.9</a:t>
          </a:r>
        </a:p>
      </xdr:txBody>
    </xdr:sp>
    <xdr:clientData/>
  </xdr:twoCellAnchor>
  <xdr:twoCellAnchor>
    <xdr:from>
      <xdr:col>24</xdr:col>
      <xdr:colOff>419100</xdr:colOff>
      <xdr:row>22</xdr:row>
      <xdr:rowOff>68580</xdr:rowOff>
    </xdr:from>
    <xdr:to>
      <xdr:col>24</xdr:col>
      <xdr:colOff>579120</xdr:colOff>
      <xdr:row>22</xdr:row>
      <xdr:rowOff>68580</xdr:rowOff>
    </xdr:to>
    <xdr:sp macro="" textlink="">
      <xdr:nvSpPr>
        <xdr:cNvPr id="396004" name="Line 432"/>
        <xdr:cNvSpPr>
          <a:spLocks noChangeShapeType="1"/>
        </xdr:cNvSpPr>
      </xdr:nvSpPr>
      <xdr:spPr bwMode="auto">
        <a:xfrm>
          <a:off x="15232380" y="37566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12</xdr:row>
      <xdr:rowOff>85725</xdr:rowOff>
    </xdr:from>
    <xdr:to>
      <xdr:col>26</xdr:col>
      <xdr:colOff>38100</xdr:colOff>
      <xdr:row>13</xdr:row>
      <xdr:rowOff>123825</xdr:rowOff>
    </xdr:to>
    <xdr:sp macro="" textlink="">
      <xdr:nvSpPr>
        <xdr:cNvPr id="10673"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24</xdr:col>
      <xdr:colOff>419100</xdr:colOff>
      <xdr:row>13</xdr:row>
      <xdr:rowOff>137160</xdr:rowOff>
    </xdr:from>
    <xdr:to>
      <xdr:col>24</xdr:col>
      <xdr:colOff>579120</xdr:colOff>
      <xdr:row>13</xdr:row>
      <xdr:rowOff>137160</xdr:rowOff>
    </xdr:to>
    <xdr:sp macro="" textlink="">
      <xdr:nvSpPr>
        <xdr:cNvPr id="396006" name="Line 434"/>
        <xdr:cNvSpPr>
          <a:spLocks noChangeShapeType="1"/>
        </xdr:cNvSpPr>
      </xdr:nvSpPr>
      <xdr:spPr bwMode="auto">
        <a:xfrm>
          <a:off x="15232380" y="23164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182880</xdr:colOff>
      <xdr:row>14</xdr:row>
      <xdr:rowOff>0</xdr:rowOff>
    </xdr:from>
    <xdr:to>
      <xdr:col>23</xdr:col>
      <xdr:colOff>365760</xdr:colOff>
      <xdr:row>14</xdr:row>
      <xdr:rowOff>68580</xdr:rowOff>
    </xdr:to>
    <xdr:sp macro="" textlink="">
      <xdr:nvSpPr>
        <xdr:cNvPr id="396007" name="Line 435"/>
        <xdr:cNvSpPr>
          <a:spLocks noChangeShapeType="1"/>
        </xdr:cNvSpPr>
      </xdr:nvSpPr>
      <xdr:spPr bwMode="auto">
        <a:xfrm flipV="1">
          <a:off x="13761720" y="234696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14</xdr:row>
      <xdr:rowOff>135255</xdr:rowOff>
    </xdr:from>
    <xdr:to>
      <xdr:col>26</xdr:col>
      <xdr:colOff>38100</xdr:colOff>
      <xdr:row>16</xdr:row>
      <xdr:rowOff>9672</xdr:rowOff>
    </xdr:to>
    <xdr:sp macro="" textlink="">
      <xdr:nvSpPr>
        <xdr:cNvPr id="10676" name="将来負担の状況平均値テキスト"/>
        <xdr:cNvSpPr txBox="1">
          <a:spLocks noChangeArrowheads="1"/>
        </xdr:cNvSpPr>
      </xdr:nvSpPr>
      <xdr:spPr bwMode="auto">
        <a:xfrm>
          <a:off x="17106900" y="254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55.5</a:t>
          </a:r>
        </a:p>
      </xdr:txBody>
    </xdr:sp>
    <xdr:clientData/>
  </xdr:twoCellAnchor>
  <xdr:twoCellAnchor>
    <xdr:from>
      <xdr:col>24</xdr:col>
      <xdr:colOff>457200</xdr:colOff>
      <xdr:row>14</xdr:row>
      <xdr:rowOff>137160</xdr:rowOff>
    </xdr:from>
    <xdr:to>
      <xdr:col>24</xdr:col>
      <xdr:colOff>548640</xdr:colOff>
      <xdr:row>15</xdr:row>
      <xdr:rowOff>76200</xdr:rowOff>
    </xdr:to>
    <xdr:sp macro="" textlink="">
      <xdr:nvSpPr>
        <xdr:cNvPr id="396009" name="AutoShape 437"/>
        <xdr:cNvSpPr>
          <a:spLocks noChangeArrowheads="1"/>
        </xdr:cNvSpPr>
      </xdr:nvSpPr>
      <xdr:spPr bwMode="auto">
        <a:xfrm>
          <a:off x="15270480" y="248412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14</xdr:row>
      <xdr:rowOff>68580</xdr:rowOff>
    </xdr:from>
    <xdr:to>
      <xdr:col>22</xdr:col>
      <xdr:colOff>182880</xdr:colOff>
      <xdr:row>14</xdr:row>
      <xdr:rowOff>129540</xdr:rowOff>
    </xdr:to>
    <xdr:sp macro="" textlink="">
      <xdr:nvSpPr>
        <xdr:cNvPr id="396010" name="Line 438"/>
        <xdr:cNvSpPr>
          <a:spLocks noChangeShapeType="1"/>
        </xdr:cNvSpPr>
      </xdr:nvSpPr>
      <xdr:spPr bwMode="auto">
        <a:xfrm flipV="1">
          <a:off x="12961620" y="2415540"/>
          <a:ext cx="80010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14</xdr:row>
      <xdr:rowOff>121920</xdr:rowOff>
    </xdr:from>
    <xdr:to>
      <xdr:col>23</xdr:col>
      <xdr:colOff>411480</xdr:colOff>
      <xdr:row>15</xdr:row>
      <xdr:rowOff>45720</xdr:rowOff>
    </xdr:to>
    <xdr:sp macro="" textlink="">
      <xdr:nvSpPr>
        <xdr:cNvPr id="396011" name="AutoShape 439"/>
        <xdr:cNvSpPr>
          <a:spLocks noChangeArrowheads="1"/>
        </xdr:cNvSpPr>
      </xdr:nvSpPr>
      <xdr:spPr bwMode="auto">
        <a:xfrm>
          <a:off x="14516100" y="24688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15</xdr:row>
      <xdr:rowOff>66675</xdr:rowOff>
    </xdr:from>
    <xdr:to>
      <xdr:col>24</xdr:col>
      <xdr:colOff>68580</xdr:colOff>
      <xdr:row>16</xdr:row>
      <xdr:rowOff>97155</xdr:rowOff>
    </xdr:to>
    <xdr:sp macro="" textlink="">
      <xdr:nvSpPr>
        <xdr:cNvPr id="10680" name="Text Box 440"/>
        <xdr:cNvSpPr txBox="1">
          <a:spLocks noChangeArrowheads="1"/>
        </xdr:cNvSpPr>
      </xdr:nvSpPr>
      <xdr:spPr bwMode="auto">
        <a:xfrm>
          <a:off x="15801975" y="263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50.0</a:t>
          </a:r>
        </a:p>
      </xdr:txBody>
    </xdr:sp>
    <xdr:clientData/>
  </xdr:twoCellAnchor>
  <xdr:twoCellAnchor>
    <xdr:from>
      <xdr:col>19</xdr:col>
      <xdr:colOff>434340</xdr:colOff>
      <xdr:row>14</xdr:row>
      <xdr:rowOff>129540</xdr:rowOff>
    </xdr:from>
    <xdr:to>
      <xdr:col>21</xdr:col>
      <xdr:colOff>0</xdr:colOff>
      <xdr:row>14</xdr:row>
      <xdr:rowOff>152400</xdr:rowOff>
    </xdr:to>
    <xdr:sp macro="" textlink="">
      <xdr:nvSpPr>
        <xdr:cNvPr id="396013" name="Line 441"/>
        <xdr:cNvSpPr>
          <a:spLocks noChangeShapeType="1"/>
        </xdr:cNvSpPr>
      </xdr:nvSpPr>
      <xdr:spPr bwMode="auto">
        <a:xfrm flipV="1">
          <a:off x="12161520" y="247650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15</xdr:row>
      <xdr:rowOff>0</xdr:rowOff>
    </xdr:from>
    <xdr:to>
      <xdr:col>22</xdr:col>
      <xdr:colOff>228600</xdr:colOff>
      <xdr:row>15</xdr:row>
      <xdr:rowOff>91440</xdr:rowOff>
    </xdr:to>
    <xdr:sp macro="" textlink="">
      <xdr:nvSpPr>
        <xdr:cNvPr id="396014" name="AutoShape 442"/>
        <xdr:cNvSpPr>
          <a:spLocks noChangeArrowheads="1"/>
        </xdr:cNvSpPr>
      </xdr:nvSpPr>
      <xdr:spPr bwMode="auto">
        <a:xfrm>
          <a:off x="13716000" y="25146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15</xdr:row>
      <xdr:rowOff>114300</xdr:rowOff>
    </xdr:from>
    <xdr:to>
      <xdr:col>22</xdr:col>
      <xdr:colOff>527685</xdr:colOff>
      <xdr:row>16</xdr:row>
      <xdr:rowOff>152400</xdr:rowOff>
    </xdr:to>
    <xdr:sp macro="" textlink="">
      <xdr:nvSpPr>
        <xdr:cNvPr id="10683" name="Text Box 443"/>
        <xdr:cNvSpPr txBox="1">
          <a:spLocks noChangeArrowheads="1"/>
        </xdr:cNvSpPr>
      </xdr:nvSpPr>
      <xdr:spPr bwMode="auto">
        <a:xfrm>
          <a:off x="1490662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61.9</a:t>
          </a:r>
        </a:p>
      </xdr:txBody>
    </xdr:sp>
    <xdr:clientData/>
  </xdr:twoCellAnchor>
  <xdr:twoCellAnchor>
    <xdr:from>
      <xdr:col>20</xdr:col>
      <xdr:colOff>571500</xdr:colOff>
      <xdr:row>14</xdr:row>
      <xdr:rowOff>160020</xdr:rowOff>
    </xdr:from>
    <xdr:to>
      <xdr:col>21</xdr:col>
      <xdr:colOff>45720</xdr:colOff>
      <xdr:row>15</xdr:row>
      <xdr:rowOff>83820</xdr:rowOff>
    </xdr:to>
    <xdr:sp macro="" textlink="">
      <xdr:nvSpPr>
        <xdr:cNvPr id="396016" name="AutoShape 444"/>
        <xdr:cNvSpPr>
          <a:spLocks noChangeArrowheads="1"/>
        </xdr:cNvSpPr>
      </xdr:nvSpPr>
      <xdr:spPr bwMode="auto">
        <a:xfrm>
          <a:off x="12915900" y="25069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15</xdr:row>
      <xdr:rowOff>97155</xdr:rowOff>
    </xdr:from>
    <xdr:to>
      <xdr:col>21</xdr:col>
      <xdr:colOff>342900</xdr:colOff>
      <xdr:row>16</xdr:row>
      <xdr:rowOff>135255</xdr:rowOff>
    </xdr:to>
    <xdr:sp macro="" textlink="">
      <xdr:nvSpPr>
        <xdr:cNvPr id="10685" name="Text Box 445"/>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59.6</a:t>
          </a:r>
        </a:p>
      </xdr:txBody>
    </xdr:sp>
    <xdr:clientData/>
  </xdr:twoCellAnchor>
  <xdr:twoCellAnchor>
    <xdr:from>
      <xdr:col>19</xdr:col>
      <xdr:colOff>388620</xdr:colOff>
      <xdr:row>15</xdr:row>
      <xdr:rowOff>30480</xdr:rowOff>
    </xdr:from>
    <xdr:to>
      <xdr:col>19</xdr:col>
      <xdr:colOff>480060</xdr:colOff>
      <xdr:row>15</xdr:row>
      <xdr:rowOff>129540</xdr:rowOff>
    </xdr:to>
    <xdr:sp macro="" textlink="">
      <xdr:nvSpPr>
        <xdr:cNvPr id="396018" name="AutoShape 446"/>
        <xdr:cNvSpPr>
          <a:spLocks noChangeArrowheads="1"/>
        </xdr:cNvSpPr>
      </xdr:nvSpPr>
      <xdr:spPr bwMode="auto">
        <a:xfrm>
          <a:off x="12115800" y="25450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15</xdr:row>
      <xdr:rowOff>135255</xdr:rowOff>
    </xdr:from>
    <xdr:to>
      <xdr:col>20</xdr:col>
      <xdr:colOff>158115</xdr:colOff>
      <xdr:row>17</xdr:row>
      <xdr:rowOff>9672</xdr:rowOff>
    </xdr:to>
    <xdr:sp macro="" textlink="">
      <xdr:nvSpPr>
        <xdr:cNvPr id="10687" name="Text Box 447"/>
        <xdr:cNvSpPr txBox="1">
          <a:spLocks noChangeArrowheads="1"/>
        </xdr:cNvSpPr>
      </xdr:nvSpPr>
      <xdr:spPr bwMode="auto">
        <a:xfrm>
          <a:off x="1313497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editAs="oneCell">
    <xdr:from>
      <xdr:col>24</xdr:col>
      <xdr:colOff>401955</xdr:colOff>
      <xdr:row>25</xdr:row>
      <xdr:rowOff>161925</xdr:rowOff>
    </xdr:from>
    <xdr:to>
      <xdr:col>25</xdr:col>
      <xdr:colOff>470535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264795</xdr:colOff>
      <xdr:row>25</xdr:row>
      <xdr:rowOff>161925</xdr:rowOff>
    </xdr:from>
    <xdr:to>
      <xdr:col>24</xdr:col>
      <xdr:colOff>333375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78105</xdr:colOff>
      <xdr:row>25</xdr:row>
      <xdr:rowOff>161925</xdr:rowOff>
    </xdr:from>
    <xdr:to>
      <xdr:col>23</xdr:col>
      <xdr:colOff>146685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510540</xdr:colOff>
      <xdr:row>25</xdr:row>
      <xdr:rowOff>161925</xdr:rowOff>
    </xdr:from>
    <xdr:to>
      <xdr:col>21</xdr:col>
      <xdr:colOff>579120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333375</xdr:colOff>
      <xdr:row>25</xdr:row>
      <xdr:rowOff>161925</xdr:rowOff>
    </xdr:from>
    <xdr:to>
      <xdr:col>20</xdr:col>
      <xdr:colOff>401955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320040</xdr:colOff>
      <xdr:row>13</xdr:row>
      <xdr:rowOff>121920</xdr:rowOff>
    </xdr:from>
    <xdr:to>
      <xdr:col>23</xdr:col>
      <xdr:colOff>411480</xdr:colOff>
      <xdr:row>14</xdr:row>
      <xdr:rowOff>45720</xdr:rowOff>
    </xdr:to>
    <xdr:sp macro="" textlink="">
      <xdr:nvSpPr>
        <xdr:cNvPr id="396025" name="Oval 453"/>
        <xdr:cNvSpPr>
          <a:spLocks noChangeArrowheads="1"/>
        </xdr:cNvSpPr>
      </xdr:nvSpPr>
      <xdr:spPr bwMode="auto">
        <a:xfrm>
          <a:off x="14516100" y="23012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12</xdr:row>
      <xdr:rowOff>85725</xdr:rowOff>
    </xdr:from>
    <xdr:to>
      <xdr:col>24</xdr:col>
      <xdr:colOff>68580</xdr:colOff>
      <xdr:row>13</xdr:row>
      <xdr:rowOff>123825</xdr:rowOff>
    </xdr:to>
    <xdr:sp macro="" textlink="">
      <xdr:nvSpPr>
        <xdr:cNvPr id="10694" name="Text Box 454"/>
        <xdr:cNvSpPr txBox="1">
          <a:spLocks noChangeArrowheads="1"/>
        </xdr:cNvSpPr>
      </xdr:nvSpPr>
      <xdr:spPr bwMode="auto">
        <a:xfrm>
          <a:off x="15801975" y="214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22</xdr:col>
      <xdr:colOff>137160</xdr:colOff>
      <xdr:row>14</xdr:row>
      <xdr:rowOff>15240</xdr:rowOff>
    </xdr:from>
    <xdr:to>
      <xdr:col>22</xdr:col>
      <xdr:colOff>228600</xdr:colOff>
      <xdr:row>14</xdr:row>
      <xdr:rowOff>106680</xdr:rowOff>
    </xdr:to>
    <xdr:sp macro="" textlink="">
      <xdr:nvSpPr>
        <xdr:cNvPr id="396027" name="Oval 455"/>
        <xdr:cNvSpPr>
          <a:spLocks noChangeArrowheads="1"/>
        </xdr:cNvSpPr>
      </xdr:nvSpPr>
      <xdr:spPr bwMode="auto">
        <a:xfrm>
          <a:off x="13716000" y="23622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12</xdr:row>
      <xdr:rowOff>152400</xdr:rowOff>
    </xdr:from>
    <xdr:to>
      <xdr:col>22</xdr:col>
      <xdr:colOff>527685</xdr:colOff>
      <xdr:row>14</xdr:row>
      <xdr:rowOff>11571</xdr:rowOff>
    </xdr:to>
    <xdr:sp macro="" textlink="">
      <xdr:nvSpPr>
        <xdr:cNvPr id="10696" name="Text Box 456"/>
        <xdr:cNvSpPr txBox="1">
          <a:spLocks noChangeArrowheads="1"/>
        </xdr:cNvSpPr>
      </xdr:nvSpPr>
      <xdr:spPr bwMode="auto">
        <a:xfrm>
          <a:off x="14906625" y="220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20</xdr:col>
      <xdr:colOff>571500</xdr:colOff>
      <xdr:row>14</xdr:row>
      <xdr:rowOff>76200</xdr:rowOff>
    </xdr:from>
    <xdr:to>
      <xdr:col>21</xdr:col>
      <xdr:colOff>45720</xdr:colOff>
      <xdr:row>15</xdr:row>
      <xdr:rowOff>7620</xdr:rowOff>
    </xdr:to>
    <xdr:sp macro="" textlink="">
      <xdr:nvSpPr>
        <xdr:cNvPr id="396029" name="Oval 457"/>
        <xdr:cNvSpPr>
          <a:spLocks noChangeArrowheads="1"/>
        </xdr:cNvSpPr>
      </xdr:nvSpPr>
      <xdr:spPr bwMode="auto">
        <a:xfrm>
          <a:off x="12915900" y="24231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13</xdr:row>
      <xdr:rowOff>47625</xdr:rowOff>
    </xdr:from>
    <xdr:to>
      <xdr:col>21</xdr:col>
      <xdr:colOff>342900</xdr:colOff>
      <xdr:row>14</xdr:row>
      <xdr:rowOff>85725</xdr:rowOff>
    </xdr:to>
    <xdr:sp macro="" textlink="">
      <xdr:nvSpPr>
        <xdr:cNvPr id="10698" name="Text Box 458"/>
        <xdr:cNvSpPr txBox="1">
          <a:spLocks noChangeArrowheads="1"/>
        </xdr:cNvSpPr>
      </xdr:nvSpPr>
      <xdr:spPr bwMode="auto">
        <a:xfrm>
          <a:off x="14020800" y="227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39.5</a:t>
          </a:r>
        </a:p>
      </xdr:txBody>
    </xdr:sp>
    <xdr:clientData/>
  </xdr:twoCellAnchor>
  <xdr:twoCellAnchor>
    <xdr:from>
      <xdr:col>19</xdr:col>
      <xdr:colOff>388620</xdr:colOff>
      <xdr:row>14</xdr:row>
      <xdr:rowOff>99060</xdr:rowOff>
    </xdr:from>
    <xdr:to>
      <xdr:col>19</xdr:col>
      <xdr:colOff>480060</xdr:colOff>
      <xdr:row>15</xdr:row>
      <xdr:rowOff>38100</xdr:rowOff>
    </xdr:to>
    <xdr:sp macro="" textlink="">
      <xdr:nvSpPr>
        <xdr:cNvPr id="396031" name="Oval 459"/>
        <xdr:cNvSpPr>
          <a:spLocks noChangeArrowheads="1"/>
        </xdr:cNvSpPr>
      </xdr:nvSpPr>
      <xdr:spPr bwMode="auto">
        <a:xfrm>
          <a:off x="12115800" y="24460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13</xdr:row>
      <xdr:rowOff>76200</xdr:rowOff>
    </xdr:from>
    <xdr:to>
      <xdr:col>20</xdr:col>
      <xdr:colOff>158115</xdr:colOff>
      <xdr:row>14</xdr:row>
      <xdr:rowOff>114300</xdr:rowOff>
    </xdr:to>
    <xdr:sp macro="" textlink="">
      <xdr:nvSpPr>
        <xdr:cNvPr id="10700" name="Text Box 460"/>
        <xdr:cNvSpPr txBox="1">
          <a:spLocks noChangeArrowheads="1"/>
        </xdr:cNvSpPr>
      </xdr:nvSpPr>
      <xdr:spPr bwMode="auto">
        <a:xfrm>
          <a:off x="13134975" y="230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295281</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525780</xdr:colOff>
      <xdr:row>1</xdr:row>
      <xdr:rowOff>15240</xdr:rowOff>
    </xdr:from>
    <xdr:to>
      <xdr:col>33</xdr:col>
      <xdr:colOff>350520</xdr:colOff>
      <xdr:row>4</xdr:row>
      <xdr:rowOff>68580</xdr:rowOff>
    </xdr:to>
    <xdr:sp macro="" textlink="">
      <xdr:nvSpPr>
        <xdr:cNvPr id="389698" name="Rectangle 2"/>
        <xdr:cNvSpPr>
          <a:spLocks noChangeArrowheads="1"/>
        </xdr:cNvSpPr>
      </xdr:nvSpPr>
      <xdr:spPr bwMode="auto">
        <a:xfrm>
          <a:off x="17205960" y="182880"/>
          <a:ext cx="3528060" cy="556260"/>
        </a:xfrm>
        <a:prstGeom prst="rect">
          <a:avLst/>
        </a:prstGeom>
        <a:solidFill>
          <a:srgbClr val="FF0000"/>
        </a:solidFill>
        <a:ln w="9525">
          <a:solidFill>
            <a:srgbClr val="FF0000"/>
          </a:solidFill>
          <a:miter lim="800000"/>
          <a:headEnd/>
          <a:tailEnd/>
        </a:ln>
      </xdr:spPr>
    </xdr:sp>
    <xdr:clientData/>
  </xdr:twoCellAnchor>
  <xdr:twoCellAnchor>
    <xdr:from>
      <xdr:col>27</xdr:col>
      <xdr:colOff>541020</xdr:colOff>
      <xdr:row>1</xdr:row>
      <xdr:rowOff>45720</xdr:rowOff>
    </xdr:from>
    <xdr:to>
      <xdr:col>33</xdr:col>
      <xdr:colOff>335280</xdr:colOff>
      <xdr:row>4</xdr:row>
      <xdr:rowOff>38100</xdr:rowOff>
    </xdr:to>
    <xdr:sp macro="" textlink="">
      <xdr:nvSpPr>
        <xdr:cNvPr id="389699" name="Rectangle 3"/>
        <xdr:cNvSpPr>
          <a:spLocks noChangeArrowheads="1"/>
        </xdr:cNvSpPr>
      </xdr:nvSpPr>
      <xdr:spPr bwMode="auto">
        <a:xfrm>
          <a:off x="17221200" y="213360"/>
          <a:ext cx="3497580" cy="495300"/>
        </a:xfrm>
        <a:prstGeom prst="rect">
          <a:avLst/>
        </a:prstGeom>
        <a:solidFill>
          <a:srgbClr val="FF0000"/>
        </a:solidFill>
        <a:ln w="9525">
          <a:solidFill>
            <a:srgbClr val="FFFFFF"/>
          </a:solidFill>
          <a:miter lim="800000"/>
          <a:headEnd/>
          <a:tailEnd/>
        </a:ln>
      </xdr:spPr>
    </xdr:sp>
    <xdr:clientData/>
  </xdr:twoCellAnchor>
  <xdr:twoCellAnchor>
    <xdr:from>
      <xdr:col>27</xdr:col>
      <xdr:colOff>560070</xdr:colOff>
      <xdr:row>1</xdr:row>
      <xdr:rowOff>66675</xdr:rowOff>
    </xdr:from>
    <xdr:to>
      <xdr:col>33</xdr:col>
      <xdr:colOff>312445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23</xdr:col>
      <xdr:colOff>472440</xdr:colOff>
      <xdr:row>1</xdr:row>
      <xdr:rowOff>15240</xdr:rowOff>
    </xdr:from>
    <xdr:to>
      <xdr:col>27</xdr:col>
      <xdr:colOff>403860</xdr:colOff>
      <xdr:row>4</xdr:row>
      <xdr:rowOff>68580</xdr:rowOff>
    </xdr:to>
    <xdr:sp macro="" textlink="">
      <xdr:nvSpPr>
        <xdr:cNvPr id="389701" name="Rectangle 5"/>
        <xdr:cNvSpPr>
          <a:spLocks noChangeArrowheads="1"/>
        </xdr:cNvSpPr>
      </xdr:nvSpPr>
      <xdr:spPr bwMode="auto">
        <a:xfrm>
          <a:off x="14683740" y="182880"/>
          <a:ext cx="2400300" cy="556260"/>
        </a:xfrm>
        <a:prstGeom prst="rect">
          <a:avLst/>
        </a:prstGeom>
        <a:solidFill>
          <a:srgbClr val="FF0000"/>
        </a:solidFill>
        <a:ln w="9525">
          <a:solidFill>
            <a:srgbClr val="FF0000"/>
          </a:solidFill>
          <a:miter lim="800000"/>
          <a:headEnd/>
          <a:tailEnd/>
        </a:ln>
      </xdr:spPr>
    </xdr:sp>
    <xdr:clientData/>
  </xdr:twoCellAnchor>
  <xdr:twoCellAnchor>
    <xdr:from>
      <xdr:col>23</xdr:col>
      <xdr:colOff>495300</xdr:colOff>
      <xdr:row>1</xdr:row>
      <xdr:rowOff>45720</xdr:rowOff>
    </xdr:from>
    <xdr:to>
      <xdr:col>27</xdr:col>
      <xdr:colOff>388620</xdr:colOff>
      <xdr:row>4</xdr:row>
      <xdr:rowOff>38100</xdr:rowOff>
    </xdr:to>
    <xdr:sp macro="" textlink="">
      <xdr:nvSpPr>
        <xdr:cNvPr id="389702" name="Rectangle 6"/>
        <xdr:cNvSpPr>
          <a:spLocks noChangeArrowheads="1"/>
        </xdr:cNvSpPr>
      </xdr:nvSpPr>
      <xdr:spPr bwMode="auto">
        <a:xfrm>
          <a:off x="14706600" y="213360"/>
          <a:ext cx="2362200" cy="495300"/>
        </a:xfrm>
        <a:prstGeom prst="rect">
          <a:avLst/>
        </a:prstGeom>
        <a:solidFill>
          <a:srgbClr val="FF0000"/>
        </a:solidFill>
        <a:ln w="9525">
          <a:solidFill>
            <a:srgbClr val="FFFFFF"/>
          </a:solidFill>
          <a:miter lim="800000"/>
          <a:headEnd/>
          <a:tailEnd/>
        </a:ln>
      </xdr:spPr>
    </xdr:sp>
    <xdr:clientData/>
  </xdr:twoCellAnchor>
  <xdr:twoCellAnchor>
    <xdr:from>
      <xdr:col>23</xdr:col>
      <xdr:colOff>527685</xdr:colOff>
      <xdr:row>1</xdr:row>
      <xdr:rowOff>66675</xdr:rowOff>
    </xdr:from>
    <xdr:to>
      <xdr:col>27</xdr:col>
      <xdr:colOff>352425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354338</xdr:colOff>
      <xdr:row>87</xdr:row>
      <xdr:rowOff>135255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60960</xdr:colOff>
      <xdr:row>8</xdr:row>
      <xdr:rowOff>152400</xdr:rowOff>
    </xdr:from>
    <xdr:to>
      <xdr:col>15</xdr:col>
      <xdr:colOff>99060</xdr:colOff>
      <xdr:row>18</xdr:row>
      <xdr:rowOff>68580</xdr:rowOff>
    </xdr:to>
    <xdr:sp macro="" textlink="">
      <xdr:nvSpPr>
        <xdr:cNvPr id="389705" name="Rectangle 9"/>
        <xdr:cNvSpPr>
          <a:spLocks noChangeArrowheads="1"/>
        </xdr:cNvSpPr>
      </xdr:nvSpPr>
      <xdr:spPr bwMode="auto">
        <a:xfrm>
          <a:off x="685800" y="1493520"/>
          <a:ext cx="8679180" cy="1592580"/>
        </a:xfrm>
        <a:prstGeom prst="rect">
          <a:avLst/>
        </a:prstGeom>
        <a:solidFill>
          <a:srgbClr val="FFFFFF"/>
        </a:solidFill>
        <a:ln w="9525">
          <a:solidFill>
            <a:srgbClr val="000000"/>
          </a:solidFill>
          <a:miter lim="800000"/>
          <a:headEnd/>
          <a:tailEnd/>
        </a:ln>
      </xdr:spPr>
    </xdr:sp>
    <xdr:clientData/>
  </xdr:twoCellAnchor>
  <xdr:twoCellAnchor>
    <xdr:from>
      <xdr:col>1</xdr:col>
      <xdr:colOff>167640</xdr:colOff>
      <xdr:row>9</xdr:row>
      <xdr:rowOff>9525</xdr:rowOff>
    </xdr:from>
    <xdr:to>
      <xdr:col>3</xdr:col>
      <xdr:colOff>196215</xdr:colOff>
      <xdr:row>18</xdr:row>
      <xdr:rowOff>49558</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137160</xdr:colOff>
      <xdr:row>9</xdr:row>
      <xdr:rowOff>47625</xdr:rowOff>
    </xdr:from>
    <xdr:to>
      <xdr:col>5</xdr:col>
      <xdr:colOff>49505</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124,438</a:t>
          </a:r>
        </a:p>
        <a:p>
          <a:pPr algn="r" rtl="0">
            <a:defRPr sz="1000"/>
          </a:pPr>
          <a:r>
            <a:rPr lang="en-US" altLang="ja-JP" sz="1100" b="1" i="0" u="none" strike="noStrike" baseline="0">
              <a:solidFill>
                <a:srgbClr val="000000"/>
              </a:solidFill>
              <a:latin typeface="ＭＳ ゴシック"/>
              <a:ea typeface="ＭＳ ゴシック"/>
            </a:rPr>
            <a:t>234.32</a:t>
          </a:r>
        </a:p>
        <a:p>
          <a:pPr algn="r" rtl="0">
            <a:lnSpc>
              <a:spcPts val="1300"/>
            </a:lnSpc>
            <a:defRPr sz="1000"/>
          </a:pPr>
          <a:r>
            <a:rPr lang="en-US" altLang="ja-JP" sz="1100" b="1" i="0" u="none" strike="noStrike" baseline="0">
              <a:solidFill>
                <a:srgbClr val="000000"/>
              </a:solidFill>
              <a:latin typeface="ＭＳ ゴシック"/>
              <a:ea typeface="ＭＳ ゴシック"/>
            </a:rPr>
            <a:t>45,829,661</a:t>
          </a:r>
        </a:p>
        <a:p>
          <a:pPr algn="r" rtl="0">
            <a:lnSpc>
              <a:spcPts val="1200"/>
            </a:lnSpc>
            <a:defRPr sz="1000"/>
          </a:pPr>
          <a:r>
            <a:rPr lang="en-US" altLang="ja-JP" sz="1100" b="1" i="0" u="none" strike="noStrike" baseline="0">
              <a:solidFill>
                <a:srgbClr val="000000"/>
              </a:solidFill>
              <a:latin typeface="ＭＳ ゴシック"/>
              <a:ea typeface="ＭＳ ゴシック"/>
            </a:rPr>
            <a:t>44,403,098</a:t>
          </a:r>
        </a:p>
        <a:p>
          <a:pPr algn="r" rtl="0">
            <a:defRPr sz="1000"/>
          </a:pPr>
          <a:r>
            <a:rPr lang="en-US" altLang="ja-JP" sz="1100" b="1" i="0" u="none" strike="noStrike" baseline="0">
              <a:solidFill>
                <a:srgbClr val="000000"/>
              </a:solidFill>
              <a:latin typeface="ＭＳ ゴシック"/>
              <a:ea typeface="ＭＳ ゴシック"/>
            </a:rPr>
            <a:t>1,184,928</a:t>
          </a:r>
        </a:p>
        <a:p>
          <a:pPr algn="r" rtl="0">
            <a:lnSpc>
              <a:spcPts val="1200"/>
            </a:lnSpc>
            <a:defRPr sz="1000"/>
          </a:pPr>
          <a:r>
            <a:rPr lang="en-US" altLang="ja-JP" sz="1100" b="1" i="0" u="none" strike="noStrike" baseline="0">
              <a:solidFill>
                <a:srgbClr val="000000"/>
              </a:solidFill>
              <a:latin typeface="ＭＳ ゴシック"/>
              <a:ea typeface="ＭＳ ゴシック"/>
            </a:rPr>
            <a:t>26,507,565</a:t>
          </a:r>
        </a:p>
        <a:p>
          <a:pPr algn="r" rtl="0">
            <a:lnSpc>
              <a:spcPts val="1300"/>
            </a:lnSpc>
            <a:defRPr sz="1000"/>
          </a:pPr>
          <a:r>
            <a:rPr lang="en-US" altLang="ja-JP" sz="1100" b="1" i="0" u="none" strike="noStrike" baseline="0">
              <a:solidFill>
                <a:srgbClr val="000000"/>
              </a:solidFill>
              <a:latin typeface="ＭＳ ゴシック"/>
              <a:ea typeface="ＭＳ ゴシック"/>
            </a:rPr>
            <a:t>47,143,950</a:t>
          </a:r>
        </a:p>
      </xdr:txBody>
    </xdr:sp>
    <xdr:clientData/>
  </xdr:twoCellAnchor>
  <xdr:twoCellAnchor>
    <xdr:from>
      <xdr:col>5</xdr:col>
      <xdr:colOff>106680</xdr:colOff>
      <xdr:row>9</xdr:row>
      <xdr:rowOff>47625</xdr:rowOff>
    </xdr:from>
    <xdr:to>
      <xdr:col>7</xdr:col>
      <xdr:colOff>236220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236220</xdr:colOff>
      <xdr:row>9</xdr:row>
      <xdr:rowOff>87630</xdr:rowOff>
    </xdr:from>
    <xdr:to>
      <xdr:col>10</xdr:col>
      <xdr:colOff>217170</xdr:colOff>
      <xdr:row>14</xdr:row>
      <xdr:rowOff>123876</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217170</xdr:colOff>
      <xdr:row>9</xdr:row>
      <xdr:rowOff>87630</xdr:rowOff>
    </xdr:from>
    <xdr:to>
      <xdr:col>12</xdr:col>
      <xdr:colOff>127661</xdr:colOff>
      <xdr:row>14</xdr:row>
      <xdr:rowOff>123876</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6.4</a:t>
          </a:r>
        </a:p>
        <a:p>
          <a:pPr algn="r" rtl="0">
            <a:lnSpc>
              <a:spcPts val="13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186690</xdr:colOff>
      <xdr:row>9</xdr:row>
      <xdr:rowOff>87630</xdr:rowOff>
    </xdr:from>
    <xdr:to>
      <xdr:col>13</xdr:col>
      <xdr:colOff>137212</xdr:colOff>
      <xdr:row>14</xdr:row>
      <xdr:rowOff>123876</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236220</xdr:colOff>
      <xdr:row>14</xdr:row>
      <xdr:rowOff>9525</xdr:rowOff>
    </xdr:from>
    <xdr:to>
      <xdr:col>10</xdr:col>
      <xdr:colOff>217170</xdr:colOff>
      <xdr:row>17</xdr:row>
      <xdr:rowOff>125799</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274320</xdr:colOff>
      <xdr:row>14</xdr:row>
      <xdr:rowOff>9525</xdr:rowOff>
    </xdr:from>
    <xdr:to>
      <xdr:col>15</xdr:col>
      <xdr:colOff>274320</xdr:colOff>
      <xdr:row>17</xdr:row>
      <xdr:rowOff>125799</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236220</xdr:colOff>
      <xdr:row>8</xdr:row>
      <xdr:rowOff>152400</xdr:rowOff>
    </xdr:from>
    <xdr:to>
      <xdr:col>17</xdr:col>
      <xdr:colOff>289560</xdr:colOff>
      <xdr:row>15</xdr:row>
      <xdr:rowOff>91440</xdr:rowOff>
    </xdr:to>
    <xdr:sp macro="" textlink="">
      <xdr:nvSpPr>
        <xdr:cNvPr id="389714" name="AutoShape 18"/>
        <xdr:cNvSpPr>
          <a:spLocks noChangeArrowheads="1"/>
        </xdr:cNvSpPr>
      </xdr:nvSpPr>
      <xdr:spPr bwMode="auto">
        <a:xfrm>
          <a:off x="950214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560070</xdr:colOff>
      <xdr:row>9</xdr:row>
      <xdr:rowOff>47625</xdr:rowOff>
    </xdr:from>
    <xdr:to>
      <xdr:col>17</xdr:col>
      <xdr:colOff>461010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560070</xdr:colOff>
      <xdr:row>10</xdr:row>
      <xdr:rowOff>135255</xdr:rowOff>
    </xdr:from>
    <xdr:to>
      <xdr:col>17</xdr:col>
      <xdr:colOff>461010</xdr:colOff>
      <xdr:row>12</xdr:row>
      <xdr:rowOff>47748</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560070</xdr:colOff>
      <xdr:row>12</xdr:row>
      <xdr:rowOff>123825</xdr:rowOff>
    </xdr:from>
    <xdr:to>
      <xdr:col>17</xdr:col>
      <xdr:colOff>461010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335280</xdr:colOff>
      <xdr:row>9</xdr:row>
      <xdr:rowOff>129540</xdr:rowOff>
    </xdr:from>
    <xdr:to>
      <xdr:col>15</xdr:col>
      <xdr:colOff>487680</xdr:colOff>
      <xdr:row>9</xdr:row>
      <xdr:rowOff>129540</xdr:rowOff>
    </xdr:to>
    <xdr:sp macro="" textlink="">
      <xdr:nvSpPr>
        <xdr:cNvPr id="389718" name="Line 22"/>
        <xdr:cNvSpPr>
          <a:spLocks noChangeShapeType="1"/>
        </xdr:cNvSpPr>
      </xdr:nvSpPr>
      <xdr:spPr bwMode="auto">
        <a:xfrm>
          <a:off x="96012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9</xdr:row>
      <xdr:rowOff>83820</xdr:rowOff>
    </xdr:from>
    <xdr:to>
      <xdr:col>15</xdr:col>
      <xdr:colOff>449580</xdr:colOff>
      <xdr:row>10</xdr:row>
      <xdr:rowOff>7620</xdr:rowOff>
    </xdr:to>
    <xdr:sp macro="" textlink="">
      <xdr:nvSpPr>
        <xdr:cNvPr id="389719" name="Oval 23"/>
        <xdr:cNvSpPr>
          <a:spLocks noChangeArrowheads="1"/>
        </xdr:cNvSpPr>
      </xdr:nvSpPr>
      <xdr:spPr bwMode="auto">
        <a:xfrm>
          <a:off x="9631680" y="1592580"/>
          <a:ext cx="83820" cy="91440"/>
        </a:xfrm>
        <a:prstGeom prst="ellipse">
          <a:avLst/>
        </a:prstGeom>
        <a:solidFill>
          <a:srgbClr val="FF0000"/>
        </a:solidFill>
        <a:ln w="9525">
          <a:solidFill>
            <a:srgbClr val="FF0000"/>
          </a:solidFill>
          <a:round/>
          <a:headEnd/>
          <a:tailEnd/>
        </a:ln>
      </xdr:spPr>
    </xdr:sp>
    <xdr:clientData/>
  </xdr:twoCellAnchor>
  <xdr:twoCellAnchor>
    <xdr:from>
      <xdr:col>15</xdr:col>
      <xdr:colOff>365760</xdr:colOff>
      <xdr:row>11</xdr:row>
      <xdr:rowOff>7620</xdr:rowOff>
    </xdr:from>
    <xdr:to>
      <xdr:col>15</xdr:col>
      <xdr:colOff>449580</xdr:colOff>
      <xdr:row>11</xdr:row>
      <xdr:rowOff>99060</xdr:rowOff>
    </xdr:to>
    <xdr:sp macro="" textlink="">
      <xdr:nvSpPr>
        <xdr:cNvPr id="389720" name="AutoShape 24"/>
        <xdr:cNvSpPr>
          <a:spLocks noChangeArrowheads="1"/>
        </xdr:cNvSpPr>
      </xdr:nvSpPr>
      <xdr:spPr bwMode="auto">
        <a:xfrm>
          <a:off x="9631680" y="18516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403860</xdr:colOff>
      <xdr:row>12</xdr:row>
      <xdr:rowOff>99060</xdr:rowOff>
    </xdr:from>
    <xdr:to>
      <xdr:col>15</xdr:col>
      <xdr:colOff>403860</xdr:colOff>
      <xdr:row>13</xdr:row>
      <xdr:rowOff>68580</xdr:rowOff>
    </xdr:to>
    <xdr:sp macro="" textlink="">
      <xdr:nvSpPr>
        <xdr:cNvPr id="389721" name="Line 25"/>
        <xdr:cNvSpPr>
          <a:spLocks noChangeShapeType="1"/>
        </xdr:cNvSpPr>
      </xdr:nvSpPr>
      <xdr:spPr bwMode="auto">
        <a:xfrm>
          <a:off x="966978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12</xdr:row>
      <xdr:rowOff>99060</xdr:rowOff>
    </xdr:from>
    <xdr:to>
      <xdr:col>15</xdr:col>
      <xdr:colOff>487680</xdr:colOff>
      <xdr:row>12</xdr:row>
      <xdr:rowOff>99060</xdr:rowOff>
    </xdr:to>
    <xdr:sp macro="" textlink="">
      <xdr:nvSpPr>
        <xdr:cNvPr id="389722" name="Line 26"/>
        <xdr:cNvSpPr>
          <a:spLocks noChangeShapeType="1"/>
        </xdr:cNvSpPr>
      </xdr:nvSpPr>
      <xdr:spPr bwMode="auto">
        <a:xfrm>
          <a:off x="96012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403860</xdr:colOff>
      <xdr:row>14</xdr:row>
      <xdr:rowOff>0</xdr:rowOff>
    </xdr:from>
    <xdr:to>
      <xdr:col>15</xdr:col>
      <xdr:colOff>403860</xdr:colOff>
      <xdr:row>14</xdr:row>
      <xdr:rowOff>129540</xdr:rowOff>
    </xdr:to>
    <xdr:sp macro="" textlink="">
      <xdr:nvSpPr>
        <xdr:cNvPr id="389723" name="Line 27"/>
        <xdr:cNvSpPr>
          <a:spLocks noChangeShapeType="1"/>
        </xdr:cNvSpPr>
      </xdr:nvSpPr>
      <xdr:spPr bwMode="auto">
        <a:xfrm flipV="1">
          <a:off x="966978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14</xdr:row>
      <xdr:rowOff>137160</xdr:rowOff>
    </xdr:from>
    <xdr:to>
      <xdr:col>15</xdr:col>
      <xdr:colOff>487680</xdr:colOff>
      <xdr:row>14</xdr:row>
      <xdr:rowOff>137160</xdr:rowOff>
    </xdr:to>
    <xdr:sp macro="" textlink="">
      <xdr:nvSpPr>
        <xdr:cNvPr id="389724" name="Line 28"/>
        <xdr:cNvSpPr>
          <a:spLocks noChangeShapeType="1"/>
        </xdr:cNvSpPr>
      </xdr:nvSpPr>
      <xdr:spPr bwMode="auto">
        <a:xfrm>
          <a:off x="96012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59055</xdr:colOff>
      <xdr:row>20</xdr:row>
      <xdr:rowOff>123825</xdr:rowOff>
    </xdr:from>
    <xdr:ext cx="8730467" cy="185179"/>
    <xdr:sp macro="" textlink="">
      <xdr:nvSpPr>
        <xdr:cNvPr id="11293" name="Text Box 29"/>
        <xdr:cNvSpPr txBox="1">
          <a:spLocks noChangeArrowheads="1"/>
        </xdr:cNvSpPr>
      </xdr:nvSpPr>
      <xdr:spPr bwMode="auto">
        <a:xfrm>
          <a:off x="683895" y="34766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59055</xdr:colOff>
      <xdr:row>27</xdr:row>
      <xdr:rowOff>66675</xdr:rowOff>
    </xdr:from>
    <xdr:to>
      <xdr:col>7</xdr:col>
      <xdr:colOff>510516</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529590</xdr:colOff>
      <xdr:row>27</xdr:row>
      <xdr:rowOff>125730</xdr:rowOff>
    </xdr:from>
    <xdr:to>
      <xdr:col>10</xdr:col>
      <xdr:colOff>49530</xdr:colOff>
      <xdr:row>29</xdr:row>
      <xdr:rowOff>47804</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28</xdr:row>
      <xdr:rowOff>152400</xdr:rowOff>
    </xdr:from>
    <xdr:to>
      <xdr:col>10</xdr:col>
      <xdr:colOff>49530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23/88</a:t>
          </a:r>
        </a:p>
      </xdr:txBody>
    </xdr:sp>
    <xdr:clientData/>
  </xdr:twoCellAnchor>
  <xdr:twoCellAnchor>
    <xdr:from>
      <xdr:col>10</xdr:col>
      <xdr:colOff>196215</xdr:colOff>
      <xdr:row>27</xdr:row>
      <xdr:rowOff>125730</xdr:rowOff>
    </xdr:from>
    <xdr:to>
      <xdr:col>12</xdr:col>
      <xdr:colOff>217181</xdr:colOff>
      <xdr:row>29</xdr:row>
      <xdr:rowOff>47804</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28</xdr:row>
      <xdr:rowOff>152400</xdr:rowOff>
    </xdr:from>
    <xdr:to>
      <xdr:col>12</xdr:col>
      <xdr:colOff>217181</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411480</xdr:colOff>
      <xdr:row>27</xdr:row>
      <xdr:rowOff>125730</xdr:rowOff>
    </xdr:from>
    <xdr:to>
      <xdr:col>14</xdr:col>
      <xdr:colOff>548640</xdr:colOff>
      <xdr:row>29</xdr:row>
      <xdr:rowOff>47804</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28</xdr:row>
      <xdr:rowOff>152400</xdr:rowOff>
    </xdr:from>
    <xdr:to>
      <xdr:col>14</xdr:col>
      <xdr:colOff>548640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24.2</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389733" name="Rectangle 37"/>
        <xdr:cNvSpPr>
          <a:spLocks noChangeArrowheads="1"/>
        </xdr:cNvSpPr>
      </xdr:nvSpPr>
      <xdr:spPr bwMode="auto">
        <a:xfrm>
          <a:off x="685800" y="51511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30</xdr:row>
      <xdr:rowOff>121920</xdr:rowOff>
    </xdr:from>
    <xdr:to>
      <xdr:col>16</xdr:col>
      <xdr:colOff>53340</xdr:colOff>
      <xdr:row>44</xdr:row>
      <xdr:rowOff>7620</xdr:rowOff>
    </xdr:to>
    <xdr:sp macro="" textlink="">
      <xdr:nvSpPr>
        <xdr:cNvPr id="389734" name="Rectangle 38"/>
        <xdr:cNvSpPr>
          <a:spLocks noChangeArrowheads="1"/>
        </xdr:cNvSpPr>
      </xdr:nvSpPr>
      <xdr:spPr bwMode="auto">
        <a:xfrm>
          <a:off x="5143500" y="51511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30</xdr:row>
      <xdr:rowOff>123825</xdr:rowOff>
    </xdr:from>
    <xdr:to>
      <xdr:col>13</xdr:col>
      <xdr:colOff>598170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285750</xdr:colOff>
      <xdr:row>32</xdr:row>
      <xdr:rowOff>97155</xdr:rowOff>
    </xdr:from>
    <xdr:to>
      <xdr:col>15</xdr:col>
      <xdr:colOff>539106</xdr:colOff>
      <xdr:row>43</xdr:row>
      <xdr:rowOff>123841</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経常収支比率における人件費は、類似団体平均、全国平均、県内平均をいずれも下回る結果となっている。また、人口１人当たり人件費及び人件費に準ずる費用は、類似団体平均よりも</a:t>
          </a:r>
          <a:r>
            <a:rPr lang="ja-JP" altLang="en-US" sz="1300" b="0" i="0" baseline="0">
              <a:solidFill>
                <a:sysClr val="windowText" lastClr="000000"/>
              </a:solidFill>
              <a:latin typeface="ＭＳ Ｐゴシック" pitchFamily="50" charset="-128"/>
              <a:ea typeface="ＭＳ Ｐゴシック" pitchFamily="50" charset="-128"/>
              <a:cs typeface="+mn-cs"/>
            </a:rPr>
            <a:t>６．１</a:t>
          </a:r>
          <a:r>
            <a:rPr lang="ja-JP" altLang="ja-JP" sz="1300" b="0" i="0" baseline="0">
              <a:solidFill>
                <a:sysClr val="windowText" lastClr="000000"/>
              </a:solidFill>
              <a:latin typeface="ＭＳ Ｐゴシック" pitchFamily="50" charset="-128"/>
              <a:ea typeface="ＭＳ Ｐゴシック" pitchFamily="50" charset="-128"/>
              <a:cs typeface="+mn-cs"/>
            </a:rPr>
            <a:t>％低く、人口１０００人当たり職員数も類似団体より低くなっている。今後においても、地域の民間給与水準や県内他市の状況を注視し、給与水準の適正化に努め人件費の抑制を図る。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59055</xdr:colOff>
      <xdr:row>29</xdr:row>
      <xdr:rowOff>135255</xdr:rowOff>
    </xdr:from>
    <xdr:ext cx="132344" cy="151836"/>
    <xdr:sp macro="" textlink="">
      <xdr:nvSpPr>
        <xdr:cNvPr id="11305" name="Text Box 41"/>
        <xdr:cNvSpPr txBox="1">
          <a:spLocks noChangeArrowheads="1"/>
        </xdr:cNvSpPr>
      </xdr:nvSpPr>
      <xdr:spPr bwMode="auto">
        <a:xfrm>
          <a:off x="683895" y="49968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44</xdr:row>
      <xdr:rowOff>7620</xdr:rowOff>
    </xdr:from>
    <xdr:to>
      <xdr:col>7</xdr:col>
      <xdr:colOff>510540</xdr:colOff>
      <xdr:row>44</xdr:row>
      <xdr:rowOff>7620</xdr:rowOff>
    </xdr:to>
    <xdr:sp macro="" textlink="">
      <xdr:nvSpPr>
        <xdr:cNvPr id="389738" name="Line 42"/>
        <xdr:cNvSpPr>
          <a:spLocks noChangeShapeType="1"/>
        </xdr:cNvSpPr>
      </xdr:nvSpPr>
      <xdr:spPr bwMode="auto">
        <a:xfrm>
          <a:off x="685800" y="7383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43</xdr:row>
      <xdr:rowOff>66675</xdr:rowOff>
    </xdr:from>
    <xdr:to>
      <xdr:col>1</xdr:col>
      <xdr:colOff>59055</xdr:colOff>
      <xdr:row>44</xdr:row>
      <xdr:rowOff>97155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41</xdr:row>
      <xdr:rowOff>68580</xdr:rowOff>
    </xdr:from>
    <xdr:to>
      <xdr:col>7</xdr:col>
      <xdr:colOff>510540</xdr:colOff>
      <xdr:row>41</xdr:row>
      <xdr:rowOff>68580</xdr:rowOff>
    </xdr:to>
    <xdr:sp macro="" textlink="">
      <xdr:nvSpPr>
        <xdr:cNvPr id="389740" name="Line 44"/>
        <xdr:cNvSpPr>
          <a:spLocks noChangeShapeType="1"/>
        </xdr:cNvSpPr>
      </xdr:nvSpPr>
      <xdr:spPr bwMode="auto">
        <a:xfrm>
          <a:off x="685800" y="6941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40</xdr:row>
      <xdr:rowOff>123825</xdr:rowOff>
    </xdr:from>
    <xdr:to>
      <xdr:col>1</xdr:col>
      <xdr:colOff>59055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60960</xdr:colOff>
      <xdr:row>38</xdr:row>
      <xdr:rowOff>121920</xdr:rowOff>
    </xdr:from>
    <xdr:to>
      <xdr:col>7</xdr:col>
      <xdr:colOff>510540</xdr:colOff>
      <xdr:row>38</xdr:row>
      <xdr:rowOff>121920</xdr:rowOff>
    </xdr:to>
    <xdr:sp macro="" textlink="">
      <xdr:nvSpPr>
        <xdr:cNvPr id="389742" name="Line 46"/>
        <xdr:cNvSpPr>
          <a:spLocks noChangeShapeType="1"/>
        </xdr:cNvSpPr>
      </xdr:nvSpPr>
      <xdr:spPr bwMode="auto">
        <a:xfrm>
          <a:off x="685800" y="64922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38</xdr:row>
      <xdr:rowOff>9525</xdr:rowOff>
    </xdr:from>
    <xdr:to>
      <xdr:col>1</xdr:col>
      <xdr:colOff>59055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36</xdr:row>
      <xdr:rowOff>7620</xdr:rowOff>
    </xdr:from>
    <xdr:to>
      <xdr:col>7</xdr:col>
      <xdr:colOff>510540</xdr:colOff>
      <xdr:row>36</xdr:row>
      <xdr:rowOff>7620</xdr:rowOff>
    </xdr:to>
    <xdr:sp macro="" textlink="">
      <xdr:nvSpPr>
        <xdr:cNvPr id="389744" name="Line 48"/>
        <xdr:cNvSpPr>
          <a:spLocks noChangeShapeType="1"/>
        </xdr:cNvSpPr>
      </xdr:nvSpPr>
      <xdr:spPr bwMode="auto">
        <a:xfrm>
          <a:off x="685800" y="60426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35</xdr:row>
      <xdr:rowOff>66675</xdr:rowOff>
    </xdr:from>
    <xdr:to>
      <xdr:col>1</xdr:col>
      <xdr:colOff>59055</xdr:colOff>
      <xdr:row>36</xdr:row>
      <xdr:rowOff>97155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60960</xdr:colOff>
      <xdr:row>33</xdr:row>
      <xdr:rowOff>68580</xdr:rowOff>
    </xdr:from>
    <xdr:to>
      <xdr:col>7</xdr:col>
      <xdr:colOff>510540</xdr:colOff>
      <xdr:row>33</xdr:row>
      <xdr:rowOff>68580</xdr:rowOff>
    </xdr:to>
    <xdr:sp macro="" textlink="">
      <xdr:nvSpPr>
        <xdr:cNvPr id="389746" name="Line 50"/>
        <xdr:cNvSpPr>
          <a:spLocks noChangeShapeType="1"/>
        </xdr:cNvSpPr>
      </xdr:nvSpPr>
      <xdr:spPr bwMode="auto">
        <a:xfrm>
          <a:off x="685800" y="56007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32</xdr:row>
      <xdr:rowOff>123825</xdr:rowOff>
    </xdr:from>
    <xdr:to>
      <xdr:col>1</xdr:col>
      <xdr:colOff>59055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30</xdr:row>
      <xdr:rowOff>121920</xdr:rowOff>
    </xdr:from>
    <xdr:to>
      <xdr:col>7</xdr:col>
      <xdr:colOff>510540</xdr:colOff>
      <xdr:row>30</xdr:row>
      <xdr:rowOff>121920</xdr:rowOff>
    </xdr:to>
    <xdr:sp macro="" textlink="">
      <xdr:nvSpPr>
        <xdr:cNvPr id="389748" name="Line 52"/>
        <xdr:cNvSpPr>
          <a:spLocks noChangeShapeType="1"/>
        </xdr:cNvSpPr>
      </xdr:nvSpPr>
      <xdr:spPr bwMode="auto">
        <a:xfrm>
          <a:off x="685800" y="5151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30</xdr:row>
      <xdr:rowOff>9525</xdr:rowOff>
    </xdr:from>
    <xdr:to>
      <xdr:col>1</xdr:col>
      <xdr:colOff>59055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389750" name="人件費グラフ枠"/>
        <xdr:cNvSpPr>
          <a:spLocks noChangeArrowheads="1"/>
        </xdr:cNvSpPr>
      </xdr:nvSpPr>
      <xdr:spPr bwMode="auto">
        <a:xfrm>
          <a:off x="685800" y="51511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32</xdr:row>
      <xdr:rowOff>114300</xdr:rowOff>
    </xdr:from>
    <xdr:to>
      <xdr:col>7</xdr:col>
      <xdr:colOff>15240</xdr:colOff>
      <xdr:row>41</xdr:row>
      <xdr:rowOff>68580</xdr:rowOff>
    </xdr:to>
    <xdr:sp macro="" textlink="">
      <xdr:nvSpPr>
        <xdr:cNvPr id="389751" name="Line 55"/>
        <xdr:cNvSpPr>
          <a:spLocks noChangeShapeType="1"/>
        </xdr:cNvSpPr>
      </xdr:nvSpPr>
      <xdr:spPr bwMode="auto">
        <a:xfrm flipV="1">
          <a:off x="4343400" y="5478780"/>
          <a:ext cx="0" cy="14630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41</xdr:row>
      <xdr:rowOff>66675</xdr:rowOff>
    </xdr:from>
    <xdr:to>
      <xdr:col>8</xdr:col>
      <xdr:colOff>158115</xdr:colOff>
      <xdr:row>42</xdr:row>
      <xdr:rowOff>97155</xdr:rowOff>
    </xdr:to>
    <xdr:sp macro="" textlink="">
      <xdr:nvSpPr>
        <xdr:cNvPr id="11320" name="人件費最小値テキスト"/>
        <xdr:cNvSpPr txBox="1">
          <a:spLocks noChangeArrowheads="1"/>
        </xdr:cNvSpPr>
      </xdr:nvSpPr>
      <xdr:spPr bwMode="auto">
        <a:xfrm>
          <a:off x="4914900"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35.0</a:t>
          </a:r>
        </a:p>
      </xdr:txBody>
    </xdr:sp>
    <xdr:clientData/>
  </xdr:twoCellAnchor>
  <xdr:twoCellAnchor>
    <xdr:from>
      <xdr:col>6</xdr:col>
      <xdr:colOff>548640</xdr:colOff>
      <xdr:row>41</xdr:row>
      <xdr:rowOff>68580</xdr:rowOff>
    </xdr:from>
    <xdr:to>
      <xdr:col>7</xdr:col>
      <xdr:colOff>91440</xdr:colOff>
      <xdr:row>41</xdr:row>
      <xdr:rowOff>68580</xdr:rowOff>
    </xdr:to>
    <xdr:sp macro="" textlink="">
      <xdr:nvSpPr>
        <xdr:cNvPr id="389753" name="Line 57"/>
        <xdr:cNvSpPr>
          <a:spLocks noChangeShapeType="1"/>
        </xdr:cNvSpPr>
      </xdr:nvSpPr>
      <xdr:spPr bwMode="auto">
        <a:xfrm>
          <a:off x="4259580" y="69418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31</xdr:row>
      <xdr:rowOff>49530</xdr:rowOff>
    </xdr:from>
    <xdr:to>
      <xdr:col>8</xdr:col>
      <xdr:colOff>158115</xdr:colOff>
      <xdr:row>32</xdr:row>
      <xdr:rowOff>87630</xdr:rowOff>
    </xdr:to>
    <xdr:sp macro="" textlink="">
      <xdr:nvSpPr>
        <xdr:cNvPr id="11322" name="人件費最大値テキスト"/>
        <xdr:cNvSpPr txBox="1">
          <a:spLocks noChangeArrowheads="1"/>
        </xdr:cNvSpPr>
      </xdr:nvSpPr>
      <xdr:spPr bwMode="auto">
        <a:xfrm>
          <a:off x="4914900" y="5372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18.6</a:t>
          </a:r>
        </a:p>
      </xdr:txBody>
    </xdr:sp>
    <xdr:clientData/>
  </xdr:twoCellAnchor>
  <xdr:twoCellAnchor>
    <xdr:from>
      <xdr:col>6</xdr:col>
      <xdr:colOff>548640</xdr:colOff>
      <xdr:row>32</xdr:row>
      <xdr:rowOff>114300</xdr:rowOff>
    </xdr:from>
    <xdr:to>
      <xdr:col>7</xdr:col>
      <xdr:colOff>91440</xdr:colOff>
      <xdr:row>32</xdr:row>
      <xdr:rowOff>114300</xdr:rowOff>
    </xdr:to>
    <xdr:sp macro="" textlink="">
      <xdr:nvSpPr>
        <xdr:cNvPr id="389755" name="Line 59"/>
        <xdr:cNvSpPr>
          <a:spLocks noChangeShapeType="1"/>
        </xdr:cNvSpPr>
      </xdr:nvSpPr>
      <xdr:spPr bwMode="auto">
        <a:xfrm>
          <a:off x="4259580" y="54787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0</xdr:rowOff>
    </xdr:from>
    <xdr:to>
      <xdr:col>7</xdr:col>
      <xdr:colOff>15240</xdr:colOff>
      <xdr:row>35</xdr:row>
      <xdr:rowOff>76200</xdr:rowOff>
    </xdr:to>
    <xdr:sp macro="" textlink="">
      <xdr:nvSpPr>
        <xdr:cNvPr id="389756" name="Line 60"/>
        <xdr:cNvSpPr>
          <a:spLocks noChangeShapeType="1"/>
        </xdr:cNvSpPr>
      </xdr:nvSpPr>
      <xdr:spPr bwMode="auto">
        <a:xfrm>
          <a:off x="3589020" y="5867400"/>
          <a:ext cx="75438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36</xdr:row>
      <xdr:rowOff>49530</xdr:rowOff>
    </xdr:from>
    <xdr:to>
      <xdr:col>8</xdr:col>
      <xdr:colOff>158115</xdr:colOff>
      <xdr:row>37</xdr:row>
      <xdr:rowOff>87630</xdr:rowOff>
    </xdr:to>
    <xdr:sp macro="" textlink="">
      <xdr:nvSpPr>
        <xdr:cNvPr id="11325"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6</xdr:col>
      <xdr:colOff>579120</xdr:colOff>
      <xdr:row>36</xdr:row>
      <xdr:rowOff>53340</xdr:rowOff>
    </xdr:from>
    <xdr:to>
      <xdr:col>7</xdr:col>
      <xdr:colOff>60960</xdr:colOff>
      <xdr:row>36</xdr:row>
      <xdr:rowOff>152400</xdr:rowOff>
    </xdr:to>
    <xdr:sp macro="" textlink="">
      <xdr:nvSpPr>
        <xdr:cNvPr id="389758" name="AutoShape 62"/>
        <xdr:cNvSpPr>
          <a:spLocks noChangeArrowheads="1"/>
        </xdr:cNvSpPr>
      </xdr:nvSpPr>
      <xdr:spPr bwMode="auto">
        <a:xfrm>
          <a:off x="4290060" y="608838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35</xdr:row>
      <xdr:rowOff>0</xdr:rowOff>
    </xdr:from>
    <xdr:to>
      <xdr:col>5</xdr:col>
      <xdr:colOff>495300</xdr:colOff>
      <xdr:row>35</xdr:row>
      <xdr:rowOff>137160</xdr:rowOff>
    </xdr:to>
    <xdr:sp macro="" textlink="">
      <xdr:nvSpPr>
        <xdr:cNvPr id="389759" name="Line 63"/>
        <xdr:cNvSpPr>
          <a:spLocks noChangeShapeType="1"/>
        </xdr:cNvSpPr>
      </xdr:nvSpPr>
      <xdr:spPr bwMode="auto">
        <a:xfrm flipV="1">
          <a:off x="2788920" y="5867400"/>
          <a:ext cx="80010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35</xdr:row>
      <xdr:rowOff>114300</xdr:rowOff>
    </xdr:from>
    <xdr:to>
      <xdr:col>5</xdr:col>
      <xdr:colOff>541020</xdr:colOff>
      <xdr:row>36</xdr:row>
      <xdr:rowOff>45720</xdr:rowOff>
    </xdr:to>
    <xdr:sp macro="" textlink="">
      <xdr:nvSpPr>
        <xdr:cNvPr id="389760" name="AutoShape 64"/>
        <xdr:cNvSpPr>
          <a:spLocks noChangeArrowheads="1"/>
        </xdr:cNvSpPr>
      </xdr:nvSpPr>
      <xdr:spPr bwMode="auto">
        <a:xfrm>
          <a:off x="3543300" y="59817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36</xdr:row>
      <xdr:rowOff>49530</xdr:rowOff>
    </xdr:from>
    <xdr:to>
      <xdr:col>6</xdr:col>
      <xdr:colOff>196215</xdr:colOff>
      <xdr:row>37</xdr:row>
      <xdr:rowOff>87630</xdr:rowOff>
    </xdr:to>
    <xdr:sp macro="" textlink="">
      <xdr:nvSpPr>
        <xdr:cNvPr id="11329" name="Text Box 65"/>
        <xdr:cNvSpPr txBox="1">
          <a:spLocks noChangeArrowheads="1"/>
        </xdr:cNvSpPr>
      </xdr:nvSpPr>
      <xdr:spPr bwMode="auto">
        <a:xfrm>
          <a:off x="3609975" y="622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3</xdr:col>
      <xdr:colOff>129540</xdr:colOff>
      <xdr:row>35</xdr:row>
      <xdr:rowOff>137160</xdr:rowOff>
    </xdr:from>
    <xdr:to>
      <xdr:col>4</xdr:col>
      <xdr:colOff>312420</xdr:colOff>
      <xdr:row>37</xdr:row>
      <xdr:rowOff>76200</xdr:rowOff>
    </xdr:to>
    <xdr:sp macro="" textlink="">
      <xdr:nvSpPr>
        <xdr:cNvPr id="389762" name="Line 66"/>
        <xdr:cNvSpPr>
          <a:spLocks noChangeShapeType="1"/>
        </xdr:cNvSpPr>
      </xdr:nvSpPr>
      <xdr:spPr bwMode="auto">
        <a:xfrm flipV="1">
          <a:off x="1988820" y="6004560"/>
          <a:ext cx="800100" cy="2743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36</xdr:row>
      <xdr:rowOff>91440</xdr:rowOff>
    </xdr:from>
    <xdr:to>
      <xdr:col>4</xdr:col>
      <xdr:colOff>358140</xdr:colOff>
      <xdr:row>37</xdr:row>
      <xdr:rowOff>30480</xdr:rowOff>
    </xdr:to>
    <xdr:sp macro="" textlink="">
      <xdr:nvSpPr>
        <xdr:cNvPr id="389763" name="AutoShape 67"/>
        <xdr:cNvSpPr>
          <a:spLocks noChangeArrowheads="1"/>
        </xdr:cNvSpPr>
      </xdr:nvSpPr>
      <xdr:spPr bwMode="auto">
        <a:xfrm>
          <a:off x="2743200" y="61264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37</xdr:row>
      <xdr:rowOff>38100</xdr:rowOff>
    </xdr:from>
    <xdr:to>
      <xdr:col>5</xdr:col>
      <xdr:colOff>38100</xdr:colOff>
      <xdr:row>38</xdr:row>
      <xdr:rowOff>76200</xdr:rowOff>
    </xdr:to>
    <xdr:sp macro="" textlink="">
      <xdr:nvSpPr>
        <xdr:cNvPr id="11332" name="Text Box 68"/>
        <xdr:cNvSpPr txBox="1">
          <a:spLocks noChangeArrowheads="1"/>
        </xdr:cNvSpPr>
      </xdr:nvSpPr>
      <xdr:spPr bwMode="auto">
        <a:xfrm>
          <a:off x="2714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a:t>
          </a:r>
        </a:p>
      </xdr:txBody>
    </xdr:sp>
    <xdr:clientData/>
  </xdr:twoCellAnchor>
  <xdr:twoCellAnchor>
    <xdr:from>
      <xdr:col>1</xdr:col>
      <xdr:colOff>563880</xdr:colOff>
      <xdr:row>35</xdr:row>
      <xdr:rowOff>152400</xdr:rowOff>
    </xdr:from>
    <xdr:to>
      <xdr:col>3</xdr:col>
      <xdr:colOff>129540</xdr:colOff>
      <xdr:row>37</xdr:row>
      <xdr:rowOff>76200</xdr:rowOff>
    </xdr:to>
    <xdr:sp macro="" textlink="">
      <xdr:nvSpPr>
        <xdr:cNvPr id="389765" name="Line 69"/>
        <xdr:cNvSpPr>
          <a:spLocks noChangeShapeType="1"/>
        </xdr:cNvSpPr>
      </xdr:nvSpPr>
      <xdr:spPr bwMode="auto">
        <a:xfrm>
          <a:off x="1188720" y="6019800"/>
          <a:ext cx="800100" cy="2590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36</xdr:row>
      <xdr:rowOff>114300</xdr:rowOff>
    </xdr:from>
    <xdr:to>
      <xdr:col>3</xdr:col>
      <xdr:colOff>167640</xdr:colOff>
      <xdr:row>37</xdr:row>
      <xdr:rowOff>45720</xdr:rowOff>
    </xdr:to>
    <xdr:sp macro="" textlink="">
      <xdr:nvSpPr>
        <xdr:cNvPr id="389766" name="AutoShape 70"/>
        <xdr:cNvSpPr>
          <a:spLocks noChangeArrowheads="1"/>
        </xdr:cNvSpPr>
      </xdr:nvSpPr>
      <xdr:spPr bwMode="auto">
        <a:xfrm>
          <a:off x="1943100" y="614934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35</xdr:row>
      <xdr:rowOff>85725</xdr:rowOff>
    </xdr:from>
    <xdr:to>
      <xdr:col>3</xdr:col>
      <xdr:colOff>470535</xdr:colOff>
      <xdr:row>36</xdr:row>
      <xdr:rowOff>123825</xdr:rowOff>
    </xdr:to>
    <xdr:sp macro="" textlink="">
      <xdr:nvSpPr>
        <xdr:cNvPr id="11335" name="Text Box 71"/>
        <xdr:cNvSpPr txBox="1">
          <a:spLocks noChangeArrowheads="1"/>
        </xdr:cNvSpPr>
      </xdr:nvSpPr>
      <xdr:spPr bwMode="auto">
        <a:xfrm>
          <a:off x="1828800"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1</xdr:col>
      <xdr:colOff>510540</xdr:colOff>
      <xdr:row>36</xdr:row>
      <xdr:rowOff>160020</xdr:rowOff>
    </xdr:from>
    <xdr:to>
      <xdr:col>1</xdr:col>
      <xdr:colOff>609600</xdr:colOff>
      <xdr:row>37</xdr:row>
      <xdr:rowOff>91440</xdr:rowOff>
    </xdr:to>
    <xdr:sp macro="" textlink="">
      <xdr:nvSpPr>
        <xdr:cNvPr id="389768" name="AutoShape 72"/>
        <xdr:cNvSpPr>
          <a:spLocks noChangeArrowheads="1"/>
        </xdr:cNvSpPr>
      </xdr:nvSpPr>
      <xdr:spPr bwMode="auto">
        <a:xfrm>
          <a:off x="1135380" y="619506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37</xdr:row>
      <xdr:rowOff>97155</xdr:rowOff>
    </xdr:from>
    <xdr:to>
      <xdr:col>2</xdr:col>
      <xdr:colOff>285750</xdr:colOff>
      <xdr:row>38</xdr:row>
      <xdr:rowOff>135255</xdr:rowOff>
    </xdr:to>
    <xdr:sp macro="" textlink="">
      <xdr:nvSpPr>
        <xdr:cNvPr id="11337" name="Text Box 73"/>
        <xdr:cNvSpPr txBox="1">
          <a:spLocks noChangeArrowheads="1"/>
        </xdr:cNvSpPr>
      </xdr:nvSpPr>
      <xdr:spPr bwMode="auto">
        <a:xfrm>
          <a:off x="94297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27.2</a:t>
          </a:r>
        </a:p>
      </xdr:txBody>
    </xdr:sp>
    <xdr:clientData/>
  </xdr:twoCellAnchor>
  <xdr:twoCellAnchor editAs="oneCell">
    <xdr:from>
      <xdr:col>6</xdr:col>
      <xdr:colOff>529590</xdr:colOff>
      <xdr:row>44</xdr:row>
      <xdr:rowOff>76200</xdr:rowOff>
    </xdr:from>
    <xdr:to>
      <xdr:col>7</xdr:col>
      <xdr:colOff>598170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392430</xdr:colOff>
      <xdr:row>44</xdr:row>
      <xdr:rowOff>76200</xdr:rowOff>
    </xdr:from>
    <xdr:to>
      <xdr:col>6</xdr:col>
      <xdr:colOff>461010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205740</xdr:colOff>
      <xdr:row>44</xdr:row>
      <xdr:rowOff>76200</xdr:rowOff>
    </xdr:from>
    <xdr:to>
      <xdr:col>5</xdr:col>
      <xdr:colOff>274320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20955</xdr:colOff>
      <xdr:row>44</xdr:row>
      <xdr:rowOff>76200</xdr:rowOff>
    </xdr:from>
    <xdr:to>
      <xdr:col>4</xdr:col>
      <xdr:colOff>89535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461010</xdr:colOff>
      <xdr:row>44</xdr:row>
      <xdr:rowOff>76200</xdr:rowOff>
    </xdr:from>
    <xdr:to>
      <xdr:col>2</xdr:col>
      <xdr:colOff>529590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579120</xdr:colOff>
      <xdr:row>35</xdr:row>
      <xdr:rowOff>15240</xdr:rowOff>
    </xdr:from>
    <xdr:to>
      <xdr:col>7</xdr:col>
      <xdr:colOff>60960</xdr:colOff>
      <xdr:row>35</xdr:row>
      <xdr:rowOff>121920</xdr:rowOff>
    </xdr:to>
    <xdr:sp macro="" textlink="">
      <xdr:nvSpPr>
        <xdr:cNvPr id="389775" name="Oval 79"/>
        <xdr:cNvSpPr>
          <a:spLocks noChangeArrowheads="1"/>
        </xdr:cNvSpPr>
      </xdr:nvSpPr>
      <xdr:spPr bwMode="auto">
        <a:xfrm>
          <a:off x="4290060" y="588264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34</xdr:row>
      <xdr:rowOff>66675</xdr:rowOff>
    </xdr:from>
    <xdr:to>
      <xdr:col>8</xdr:col>
      <xdr:colOff>158115</xdr:colOff>
      <xdr:row>35</xdr:row>
      <xdr:rowOff>97155</xdr:rowOff>
    </xdr:to>
    <xdr:sp macro="" textlink="">
      <xdr:nvSpPr>
        <xdr:cNvPr id="11344" name="人件費該当値テキスト"/>
        <xdr:cNvSpPr txBox="1">
          <a:spLocks noChangeArrowheads="1"/>
        </xdr:cNvSpPr>
      </xdr:nvSpPr>
      <xdr:spPr bwMode="auto">
        <a:xfrm>
          <a:off x="4914900" y="589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5</xdr:col>
      <xdr:colOff>449580</xdr:colOff>
      <xdr:row>34</xdr:row>
      <xdr:rowOff>121920</xdr:rowOff>
    </xdr:from>
    <xdr:to>
      <xdr:col>5</xdr:col>
      <xdr:colOff>541020</xdr:colOff>
      <xdr:row>35</xdr:row>
      <xdr:rowOff>45720</xdr:rowOff>
    </xdr:to>
    <xdr:sp macro="" textlink="">
      <xdr:nvSpPr>
        <xdr:cNvPr id="389777" name="Oval 81"/>
        <xdr:cNvSpPr>
          <a:spLocks noChangeArrowheads="1"/>
        </xdr:cNvSpPr>
      </xdr:nvSpPr>
      <xdr:spPr bwMode="auto">
        <a:xfrm>
          <a:off x="3543300" y="58216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33</xdr:row>
      <xdr:rowOff>85725</xdr:rowOff>
    </xdr:from>
    <xdr:to>
      <xdr:col>6</xdr:col>
      <xdr:colOff>196215</xdr:colOff>
      <xdr:row>34</xdr:row>
      <xdr:rowOff>123825</xdr:rowOff>
    </xdr:to>
    <xdr:sp macro="" textlink="">
      <xdr:nvSpPr>
        <xdr:cNvPr id="11346" name="Text Box 82"/>
        <xdr:cNvSpPr txBox="1">
          <a:spLocks noChangeArrowheads="1"/>
        </xdr:cNvSpPr>
      </xdr:nvSpPr>
      <xdr:spPr bwMode="auto">
        <a:xfrm>
          <a:off x="3609975" y="574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4</xdr:col>
      <xdr:colOff>266700</xdr:colOff>
      <xdr:row>35</xdr:row>
      <xdr:rowOff>91440</xdr:rowOff>
    </xdr:from>
    <xdr:to>
      <xdr:col>4</xdr:col>
      <xdr:colOff>358140</xdr:colOff>
      <xdr:row>36</xdr:row>
      <xdr:rowOff>30480</xdr:rowOff>
    </xdr:to>
    <xdr:sp macro="" textlink="">
      <xdr:nvSpPr>
        <xdr:cNvPr id="389779" name="Oval 83"/>
        <xdr:cNvSpPr>
          <a:spLocks noChangeArrowheads="1"/>
        </xdr:cNvSpPr>
      </xdr:nvSpPr>
      <xdr:spPr bwMode="auto">
        <a:xfrm>
          <a:off x="2743200" y="59588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34</xdr:row>
      <xdr:rowOff>66675</xdr:rowOff>
    </xdr:from>
    <xdr:to>
      <xdr:col>5</xdr:col>
      <xdr:colOff>38100</xdr:colOff>
      <xdr:row>35</xdr:row>
      <xdr:rowOff>97155</xdr:rowOff>
    </xdr:to>
    <xdr:sp macro="" textlink="">
      <xdr:nvSpPr>
        <xdr:cNvPr id="11348" name="Text Box 84"/>
        <xdr:cNvSpPr txBox="1">
          <a:spLocks noChangeArrowheads="1"/>
        </xdr:cNvSpPr>
      </xdr:nvSpPr>
      <xdr:spPr bwMode="auto">
        <a:xfrm>
          <a:off x="271462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3</xdr:col>
      <xdr:colOff>83820</xdr:colOff>
      <xdr:row>37</xdr:row>
      <xdr:rowOff>30480</xdr:rowOff>
    </xdr:from>
    <xdr:to>
      <xdr:col>3</xdr:col>
      <xdr:colOff>167640</xdr:colOff>
      <xdr:row>37</xdr:row>
      <xdr:rowOff>129540</xdr:rowOff>
    </xdr:to>
    <xdr:sp macro="" textlink="">
      <xdr:nvSpPr>
        <xdr:cNvPr id="389781" name="Oval 85"/>
        <xdr:cNvSpPr>
          <a:spLocks noChangeArrowheads="1"/>
        </xdr:cNvSpPr>
      </xdr:nvSpPr>
      <xdr:spPr bwMode="auto">
        <a:xfrm>
          <a:off x="1943100" y="623316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37</xdr:row>
      <xdr:rowOff>135255</xdr:rowOff>
    </xdr:from>
    <xdr:to>
      <xdr:col>3</xdr:col>
      <xdr:colOff>470535</xdr:colOff>
      <xdr:row>39</xdr:row>
      <xdr:rowOff>9672</xdr:rowOff>
    </xdr:to>
    <xdr:sp macro="" textlink="">
      <xdr:nvSpPr>
        <xdr:cNvPr id="11350" name="Text Box 86"/>
        <xdr:cNvSpPr txBox="1">
          <a:spLocks noChangeArrowheads="1"/>
        </xdr:cNvSpPr>
      </xdr:nvSpPr>
      <xdr:spPr bwMode="auto">
        <a:xfrm>
          <a:off x="1828800"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1</xdr:col>
      <xdr:colOff>510540</xdr:colOff>
      <xdr:row>35</xdr:row>
      <xdr:rowOff>99060</xdr:rowOff>
    </xdr:from>
    <xdr:to>
      <xdr:col>1</xdr:col>
      <xdr:colOff>609600</xdr:colOff>
      <xdr:row>36</xdr:row>
      <xdr:rowOff>38100</xdr:rowOff>
    </xdr:to>
    <xdr:sp macro="" textlink="">
      <xdr:nvSpPr>
        <xdr:cNvPr id="389783" name="Oval 87"/>
        <xdr:cNvSpPr>
          <a:spLocks noChangeArrowheads="1"/>
        </xdr:cNvSpPr>
      </xdr:nvSpPr>
      <xdr:spPr bwMode="auto">
        <a:xfrm>
          <a:off x="1135380" y="596646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34</xdr:row>
      <xdr:rowOff>76200</xdr:rowOff>
    </xdr:from>
    <xdr:to>
      <xdr:col>2</xdr:col>
      <xdr:colOff>285750</xdr:colOff>
      <xdr:row>35</xdr:row>
      <xdr:rowOff>114300</xdr:rowOff>
    </xdr:to>
    <xdr:sp macro="" textlink="">
      <xdr:nvSpPr>
        <xdr:cNvPr id="11352" name="Text Box 88"/>
        <xdr:cNvSpPr txBox="1">
          <a:spLocks noChangeArrowheads="1"/>
        </xdr:cNvSpPr>
      </xdr:nvSpPr>
      <xdr:spPr bwMode="auto">
        <a:xfrm>
          <a:off x="94297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24.7</a:t>
          </a:r>
        </a:p>
      </xdr:txBody>
    </xdr:sp>
    <xdr:clientData/>
  </xdr:twoCellAnchor>
  <xdr:twoCellAnchor>
    <xdr:from>
      <xdr:col>18</xdr:col>
      <xdr:colOff>78105</xdr:colOff>
      <xdr:row>7</xdr:row>
      <xdr:rowOff>66675</xdr:rowOff>
    </xdr:from>
    <xdr:to>
      <xdr:col>24</xdr:col>
      <xdr:colOff>529662</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539115</xdr:colOff>
      <xdr:row>7</xdr:row>
      <xdr:rowOff>125730</xdr:rowOff>
    </xdr:from>
    <xdr:to>
      <xdr:col>27</xdr:col>
      <xdr:colOff>59055</xdr:colOff>
      <xdr:row>9</xdr:row>
      <xdr:rowOff>47804</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8</xdr:row>
      <xdr:rowOff>152400</xdr:rowOff>
    </xdr:from>
    <xdr:to>
      <xdr:col>27</xdr:col>
      <xdr:colOff>59055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39/88</a:t>
          </a:r>
        </a:p>
      </xdr:txBody>
    </xdr:sp>
    <xdr:clientData/>
  </xdr:twoCellAnchor>
  <xdr:twoCellAnchor>
    <xdr:from>
      <xdr:col>27</xdr:col>
      <xdr:colOff>215265</xdr:colOff>
      <xdr:row>7</xdr:row>
      <xdr:rowOff>125730</xdr:rowOff>
    </xdr:from>
    <xdr:to>
      <xdr:col>29</xdr:col>
      <xdr:colOff>226718</xdr:colOff>
      <xdr:row>9</xdr:row>
      <xdr:rowOff>47804</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8</xdr:row>
      <xdr:rowOff>152400</xdr:rowOff>
    </xdr:from>
    <xdr:to>
      <xdr:col>29</xdr:col>
      <xdr:colOff>226718</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422910</xdr:colOff>
      <xdr:row>7</xdr:row>
      <xdr:rowOff>125730</xdr:rowOff>
    </xdr:from>
    <xdr:to>
      <xdr:col>31</xdr:col>
      <xdr:colOff>560070</xdr:colOff>
      <xdr:row>9</xdr:row>
      <xdr:rowOff>47804</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8</xdr:row>
      <xdr:rowOff>152400</xdr:rowOff>
    </xdr:from>
    <xdr:to>
      <xdr:col>31</xdr:col>
      <xdr:colOff>560070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389792" name="Rectangle 96"/>
        <xdr:cNvSpPr>
          <a:spLocks noChangeArrowheads="1"/>
        </xdr:cNvSpPr>
      </xdr:nvSpPr>
      <xdr:spPr bwMode="auto">
        <a:xfrm>
          <a:off x="11201400" y="17983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10</xdr:row>
      <xdr:rowOff>121920</xdr:rowOff>
    </xdr:from>
    <xdr:to>
      <xdr:col>33</xdr:col>
      <xdr:colOff>76200</xdr:colOff>
      <xdr:row>24</xdr:row>
      <xdr:rowOff>7620</xdr:rowOff>
    </xdr:to>
    <xdr:sp macro="" textlink="">
      <xdr:nvSpPr>
        <xdr:cNvPr id="389793" name="Rectangle 97"/>
        <xdr:cNvSpPr>
          <a:spLocks noChangeArrowheads="1"/>
        </xdr:cNvSpPr>
      </xdr:nvSpPr>
      <xdr:spPr bwMode="auto">
        <a:xfrm>
          <a:off x="15659100" y="17983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10</xdr:row>
      <xdr:rowOff>123825</xdr:rowOff>
    </xdr:from>
    <xdr:to>
      <xdr:col>30</xdr:col>
      <xdr:colOff>607695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295275</xdr:colOff>
      <xdr:row>12</xdr:row>
      <xdr:rowOff>97155</xdr:rowOff>
    </xdr:from>
    <xdr:to>
      <xdr:col>32</xdr:col>
      <xdr:colOff>558146</xdr:colOff>
      <xdr:row>23</xdr:row>
      <xdr:rowOff>123841</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a:t>
          </a:r>
          <a:r>
            <a:rPr lang="ja-JP" altLang="en-US" sz="1300" b="0" i="0" baseline="0">
              <a:solidFill>
                <a:sysClr val="windowText" lastClr="000000"/>
              </a:solidFill>
              <a:latin typeface="ＭＳ Ｐゴシック" pitchFamily="50" charset="-128"/>
              <a:ea typeface="ＭＳ Ｐゴシック" pitchFamily="50" charset="-128"/>
              <a:cs typeface="+mn-cs"/>
            </a:rPr>
            <a:t>委託料</a:t>
          </a:r>
          <a:r>
            <a:rPr lang="ja-JP" altLang="ja-JP" sz="1300" b="0" i="0" baseline="0">
              <a:solidFill>
                <a:sysClr val="windowText" lastClr="000000"/>
              </a:solidFill>
              <a:latin typeface="ＭＳ Ｐゴシック" pitchFamily="50" charset="-128"/>
              <a:ea typeface="ＭＳ Ｐゴシック" pitchFamily="50" charset="-128"/>
              <a:cs typeface="+mn-cs"/>
            </a:rPr>
            <a:t>などの決算額が昨年度より</a:t>
          </a:r>
          <a:r>
            <a:rPr lang="ja-JP" altLang="en-US" sz="1300" b="0" i="0" baseline="0">
              <a:solidFill>
                <a:sysClr val="windowText" lastClr="000000"/>
              </a:solidFill>
              <a:latin typeface="ＭＳ Ｐゴシック" pitchFamily="50" charset="-128"/>
              <a:ea typeface="ＭＳ Ｐゴシック" pitchFamily="50" charset="-128"/>
              <a:cs typeface="+mn-cs"/>
            </a:rPr>
            <a:t>増加</a:t>
          </a:r>
          <a:r>
            <a:rPr lang="ja-JP" altLang="ja-JP" sz="1300" b="0" i="0" baseline="0">
              <a:solidFill>
                <a:sysClr val="windowText" lastClr="000000"/>
              </a:solidFill>
              <a:latin typeface="ＭＳ Ｐゴシック" pitchFamily="50" charset="-128"/>
              <a:ea typeface="ＭＳ Ｐゴシック" pitchFamily="50" charset="-128"/>
              <a:cs typeface="+mn-cs"/>
            </a:rPr>
            <a:t>し</a:t>
          </a:r>
          <a:r>
            <a:rPr lang="ja-JP" altLang="en-US" sz="1300" b="0" i="0" baseline="0">
              <a:solidFill>
                <a:sysClr val="windowText" lastClr="000000"/>
              </a:solidFill>
              <a:latin typeface="ＭＳ Ｐゴシック" pitchFamily="50" charset="-128"/>
              <a:ea typeface="ＭＳ Ｐゴシック" pitchFamily="50" charset="-128"/>
              <a:cs typeface="+mn-cs"/>
            </a:rPr>
            <a:t>、また</a:t>
          </a:r>
          <a:r>
            <a:rPr lang="ja-JP" altLang="ja-JP" sz="1300" b="0" i="0" baseline="0">
              <a:solidFill>
                <a:sysClr val="windowText" lastClr="000000"/>
              </a:solidFill>
              <a:latin typeface="ＭＳ Ｐゴシック" pitchFamily="50" charset="-128"/>
              <a:ea typeface="ＭＳ Ｐゴシック" pitchFamily="50" charset="-128"/>
              <a:cs typeface="+mn-cs"/>
            </a:rPr>
            <a:t>臨時財政対策債の抑制により平成２２年度に比べ</a:t>
          </a:r>
          <a:r>
            <a:rPr lang="ja-JP" altLang="en-US" sz="1300" b="0" i="0" baseline="0">
              <a:solidFill>
                <a:sysClr val="windowText" lastClr="000000"/>
              </a:solidFill>
              <a:latin typeface="ＭＳ Ｐゴシック" pitchFamily="50" charset="-128"/>
              <a:ea typeface="ＭＳ Ｐゴシック" pitchFamily="50" charset="-128"/>
              <a:cs typeface="+mn-cs"/>
            </a:rPr>
            <a:t>０．３</a:t>
          </a:r>
          <a:r>
            <a:rPr lang="ja-JP" altLang="ja-JP" sz="1300" b="0" i="0" baseline="0">
              <a:solidFill>
                <a:sysClr val="windowText" lastClr="000000"/>
              </a:solidFill>
              <a:latin typeface="ＭＳ Ｐゴシック" pitchFamily="50" charset="-128"/>
              <a:ea typeface="ＭＳ Ｐゴシック" pitchFamily="50" charset="-128"/>
              <a:cs typeface="+mn-cs"/>
            </a:rPr>
            <a:t>ポイント増加した</a:t>
          </a:r>
          <a:r>
            <a:rPr lang="ja-JP" altLang="en-US" sz="1300" b="0" i="0" baseline="0">
              <a:solidFill>
                <a:sysClr val="windowText" lastClr="000000"/>
              </a:solidFill>
              <a:latin typeface="ＭＳ Ｐゴシック" pitchFamily="50" charset="-128"/>
              <a:ea typeface="ＭＳ Ｐゴシック" pitchFamily="50" charset="-128"/>
              <a:cs typeface="+mn-cs"/>
            </a:rPr>
            <a:t>が、</a:t>
          </a:r>
          <a:r>
            <a:rPr lang="ja-JP" altLang="ja-JP" sz="1300" b="0" i="0" baseline="0">
              <a:solidFill>
                <a:sysClr val="windowText" lastClr="000000"/>
              </a:solidFill>
              <a:latin typeface="ＭＳ Ｐゴシック" pitchFamily="50" charset="-128"/>
              <a:ea typeface="ＭＳ Ｐゴシック" pitchFamily="50" charset="-128"/>
              <a:cs typeface="+mn-cs"/>
            </a:rPr>
            <a:t>類似団体比較においては中間に位置していることから、今後も計画的な財政運営に努める。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78105</xdr:colOff>
      <xdr:row>9</xdr:row>
      <xdr:rowOff>135255</xdr:rowOff>
    </xdr:from>
    <xdr:ext cx="132344" cy="151836"/>
    <xdr:sp macro="" textlink="">
      <xdr:nvSpPr>
        <xdr:cNvPr id="11364" name="Text Box 100"/>
        <xdr:cNvSpPr txBox="1">
          <a:spLocks noChangeArrowheads="1"/>
        </xdr:cNvSpPr>
      </xdr:nvSpPr>
      <xdr:spPr bwMode="auto">
        <a:xfrm>
          <a:off x="11203305" y="16440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7620</xdr:rowOff>
    </xdr:from>
    <xdr:to>
      <xdr:col>24</xdr:col>
      <xdr:colOff>533400</xdr:colOff>
      <xdr:row>24</xdr:row>
      <xdr:rowOff>7620</xdr:rowOff>
    </xdr:to>
    <xdr:sp macro="" textlink="">
      <xdr:nvSpPr>
        <xdr:cNvPr id="389797" name="Line 101"/>
        <xdr:cNvSpPr>
          <a:spLocks noChangeShapeType="1"/>
        </xdr:cNvSpPr>
      </xdr:nvSpPr>
      <xdr:spPr bwMode="auto">
        <a:xfrm>
          <a:off x="11201400" y="4030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23</xdr:row>
      <xdr:rowOff>66675</xdr:rowOff>
    </xdr:from>
    <xdr:to>
      <xdr:col>18</xdr:col>
      <xdr:colOff>68680</xdr:colOff>
      <xdr:row>24</xdr:row>
      <xdr:rowOff>97155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68580</xdr:rowOff>
    </xdr:from>
    <xdr:to>
      <xdr:col>24</xdr:col>
      <xdr:colOff>533400</xdr:colOff>
      <xdr:row>21</xdr:row>
      <xdr:rowOff>68580</xdr:rowOff>
    </xdr:to>
    <xdr:sp macro="" textlink="">
      <xdr:nvSpPr>
        <xdr:cNvPr id="389799" name="Line 103"/>
        <xdr:cNvSpPr>
          <a:spLocks noChangeShapeType="1"/>
        </xdr:cNvSpPr>
      </xdr:nvSpPr>
      <xdr:spPr bwMode="auto">
        <a:xfrm>
          <a:off x="11201400" y="35890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20</xdr:row>
      <xdr:rowOff>123825</xdr:rowOff>
    </xdr:from>
    <xdr:to>
      <xdr:col>18</xdr:col>
      <xdr:colOff>68680</xdr:colOff>
      <xdr:row>21</xdr:row>
      <xdr:rowOff>161925</xdr:rowOff>
    </xdr:to>
    <xdr:sp macro="" textlink="">
      <xdr:nvSpPr>
        <xdr:cNvPr id="11368" name="Text Box 104"/>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18</xdr:row>
      <xdr:rowOff>121920</xdr:rowOff>
    </xdr:from>
    <xdr:to>
      <xdr:col>24</xdr:col>
      <xdr:colOff>533400</xdr:colOff>
      <xdr:row>18</xdr:row>
      <xdr:rowOff>121920</xdr:rowOff>
    </xdr:to>
    <xdr:sp macro="" textlink="">
      <xdr:nvSpPr>
        <xdr:cNvPr id="389801" name="Line 105"/>
        <xdr:cNvSpPr>
          <a:spLocks noChangeShapeType="1"/>
        </xdr:cNvSpPr>
      </xdr:nvSpPr>
      <xdr:spPr bwMode="auto">
        <a:xfrm>
          <a:off x="11201400" y="31394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18</xdr:row>
      <xdr:rowOff>9525</xdr:rowOff>
    </xdr:from>
    <xdr:to>
      <xdr:col>18</xdr:col>
      <xdr:colOff>68680</xdr:colOff>
      <xdr:row>19</xdr:row>
      <xdr:rowOff>47625</xdr:rowOff>
    </xdr:to>
    <xdr:sp macro="" textlink="">
      <xdr:nvSpPr>
        <xdr:cNvPr id="11370" name="Text Box 106"/>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7620</xdr:rowOff>
    </xdr:from>
    <xdr:to>
      <xdr:col>24</xdr:col>
      <xdr:colOff>533400</xdr:colOff>
      <xdr:row>16</xdr:row>
      <xdr:rowOff>7620</xdr:rowOff>
    </xdr:to>
    <xdr:sp macro="" textlink="">
      <xdr:nvSpPr>
        <xdr:cNvPr id="389803" name="Line 107"/>
        <xdr:cNvSpPr>
          <a:spLocks noChangeShapeType="1"/>
        </xdr:cNvSpPr>
      </xdr:nvSpPr>
      <xdr:spPr bwMode="auto">
        <a:xfrm>
          <a:off x="11201400" y="26898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15</xdr:row>
      <xdr:rowOff>66675</xdr:rowOff>
    </xdr:from>
    <xdr:to>
      <xdr:col>18</xdr:col>
      <xdr:colOff>68680</xdr:colOff>
      <xdr:row>16</xdr:row>
      <xdr:rowOff>97155</xdr:rowOff>
    </xdr:to>
    <xdr:sp macro="" textlink="">
      <xdr:nvSpPr>
        <xdr:cNvPr id="11372" name="Text Box 108"/>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13</xdr:row>
      <xdr:rowOff>68580</xdr:rowOff>
    </xdr:from>
    <xdr:to>
      <xdr:col>24</xdr:col>
      <xdr:colOff>533400</xdr:colOff>
      <xdr:row>13</xdr:row>
      <xdr:rowOff>68580</xdr:rowOff>
    </xdr:to>
    <xdr:sp macro="" textlink="">
      <xdr:nvSpPr>
        <xdr:cNvPr id="389805" name="Line 109"/>
        <xdr:cNvSpPr>
          <a:spLocks noChangeShapeType="1"/>
        </xdr:cNvSpPr>
      </xdr:nvSpPr>
      <xdr:spPr bwMode="auto">
        <a:xfrm>
          <a:off x="11201400" y="22479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12</xdr:row>
      <xdr:rowOff>123825</xdr:rowOff>
    </xdr:from>
    <xdr:to>
      <xdr:col>18</xdr:col>
      <xdr:colOff>68680</xdr:colOff>
      <xdr:row>13</xdr:row>
      <xdr:rowOff>161925</xdr:rowOff>
    </xdr:to>
    <xdr:sp macro="" textlink="">
      <xdr:nvSpPr>
        <xdr:cNvPr id="11374" name="Text Box 110"/>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10</xdr:row>
      <xdr:rowOff>121920</xdr:rowOff>
    </xdr:from>
    <xdr:to>
      <xdr:col>24</xdr:col>
      <xdr:colOff>533400</xdr:colOff>
      <xdr:row>10</xdr:row>
      <xdr:rowOff>121920</xdr:rowOff>
    </xdr:to>
    <xdr:sp macro="" textlink="">
      <xdr:nvSpPr>
        <xdr:cNvPr id="389807" name="Line 111"/>
        <xdr:cNvSpPr>
          <a:spLocks noChangeShapeType="1"/>
        </xdr:cNvSpPr>
      </xdr:nvSpPr>
      <xdr:spPr bwMode="auto">
        <a:xfrm>
          <a:off x="11201400" y="1798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10</xdr:row>
      <xdr:rowOff>9525</xdr:rowOff>
    </xdr:from>
    <xdr:to>
      <xdr:col>18</xdr:col>
      <xdr:colOff>68680</xdr:colOff>
      <xdr:row>11</xdr:row>
      <xdr:rowOff>47625</xdr:rowOff>
    </xdr:to>
    <xdr:sp macro="" textlink="">
      <xdr:nvSpPr>
        <xdr:cNvPr id="11376" name="Text Box 112"/>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389809" name="物件費グラフ枠"/>
        <xdr:cNvSpPr>
          <a:spLocks noChangeArrowheads="1"/>
        </xdr:cNvSpPr>
      </xdr:nvSpPr>
      <xdr:spPr bwMode="auto">
        <a:xfrm>
          <a:off x="11201400" y="17983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12</xdr:row>
      <xdr:rowOff>114300</xdr:rowOff>
    </xdr:from>
    <xdr:to>
      <xdr:col>24</xdr:col>
      <xdr:colOff>22860</xdr:colOff>
      <xdr:row>21</xdr:row>
      <xdr:rowOff>121920</xdr:rowOff>
    </xdr:to>
    <xdr:sp macro="" textlink="">
      <xdr:nvSpPr>
        <xdr:cNvPr id="389810" name="Line 114"/>
        <xdr:cNvSpPr>
          <a:spLocks noChangeShapeType="1"/>
        </xdr:cNvSpPr>
      </xdr:nvSpPr>
      <xdr:spPr bwMode="auto">
        <a:xfrm flipV="1">
          <a:off x="14851380" y="2125980"/>
          <a:ext cx="0" cy="15163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21</xdr:row>
      <xdr:rowOff>123825</xdr:rowOff>
    </xdr:from>
    <xdr:to>
      <xdr:col>25</xdr:col>
      <xdr:colOff>184785</xdr:colOff>
      <xdr:row>22</xdr:row>
      <xdr:rowOff>161925</xdr:rowOff>
    </xdr:to>
    <xdr:sp macro="" textlink="">
      <xdr:nvSpPr>
        <xdr:cNvPr id="11379" name="物件費最小値テキスト"/>
        <xdr:cNvSpPr txBox="1">
          <a:spLocks noChangeArrowheads="1"/>
        </xdr:cNvSpPr>
      </xdr:nvSpPr>
      <xdr:spPr bwMode="auto">
        <a:xfrm>
          <a:off x="16602075" y="372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25.6</a:t>
          </a:r>
        </a:p>
      </xdr:txBody>
    </xdr:sp>
    <xdr:clientData/>
  </xdr:twoCellAnchor>
  <xdr:twoCellAnchor>
    <xdr:from>
      <xdr:col>23</xdr:col>
      <xdr:colOff>563880</xdr:colOff>
      <xdr:row>21</xdr:row>
      <xdr:rowOff>121920</xdr:rowOff>
    </xdr:from>
    <xdr:to>
      <xdr:col>24</xdr:col>
      <xdr:colOff>114300</xdr:colOff>
      <xdr:row>21</xdr:row>
      <xdr:rowOff>121920</xdr:rowOff>
    </xdr:to>
    <xdr:sp macro="" textlink="">
      <xdr:nvSpPr>
        <xdr:cNvPr id="389812" name="Line 116"/>
        <xdr:cNvSpPr>
          <a:spLocks noChangeShapeType="1"/>
        </xdr:cNvSpPr>
      </xdr:nvSpPr>
      <xdr:spPr bwMode="auto">
        <a:xfrm>
          <a:off x="14775180" y="364236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11</xdr:row>
      <xdr:rowOff>49530</xdr:rowOff>
    </xdr:from>
    <xdr:to>
      <xdr:col>25</xdr:col>
      <xdr:colOff>184785</xdr:colOff>
      <xdr:row>12</xdr:row>
      <xdr:rowOff>87630</xdr:rowOff>
    </xdr:to>
    <xdr:sp macro="" textlink="">
      <xdr:nvSpPr>
        <xdr:cNvPr id="11381" name="物件費最大値テキスト"/>
        <xdr:cNvSpPr txBox="1">
          <a:spLocks noChangeArrowheads="1"/>
        </xdr:cNvSpPr>
      </xdr:nvSpPr>
      <xdr:spPr bwMode="auto">
        <a:xfrm>
          <a:off x="16602075" y="194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a:t>
          </a:r>
        </a:p>
      </xdr:txBody>
    </xdr:sp>
    <xdr:clientData/>
  </xdr:twoCellAnchor>
  <xdr:twoCellAnchor>
    <xdr:from>
      <xdr:col>23</xdr:col>
      <xdr:colOff>563880</xdr:colOff>
      <xdr:row>12</xdr:row>
      <xdr:rowOff>114300</xdr:rowOff>
    </xdr:from>
    <xdr:to>
      <xdr:col>24</xdr:col>
      <xdr:colOff>114300</xdr:colOff>
      <xdr:row>12</xdr:row>
      <xdr:rowOff>114300</xdr:rowOff>
    </xdr:to>
    <xdr:sp macro="" textlink="">
      <xdr:nvSpPr>
        <xdr:cNvPr id="389814" name="Line 118"/>
        <xdr:cNvSpPr>
          <a:spLocks noChangeShapeType="1"/>
        </xdr:cNvSpPr>
      </xdr:nvSpPr>
      <xdr:spPr bwMode="auto">
        <a:xfrm>
          <a:off x="14775180" y="212598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15</xdr:row>
      <xdr:rowOff>7620</xdr:rowOff>
    </xdr:from>
    <xdr:to>
      <xdr:col>24</xdr:col>
      <xdr:colOff>22860</xdr:colOff>
      <xdr:row>15</xdr:row>
      <xdr:rowOff>38100</xdr:rowOff>
    </xdr:to>
    <xdr:sp macro="" textlink="">
      <xdr:nvSpPr>
        <xdr:cNvPr id="389815" name="Line 119"/>
        <xdr:cNvSpPr>
          <a:spLocks noChangeShapeType="1"/>
        </xdr:cNvSpPr>
      </xdr:nvSpPr>
      <xdr:spPr bwMode="auto">
        <a:xfrm>
          <a:off x="14097000" y="2522220"/>
          <a:ext cx="7543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15</xdr:row>
      <xdr:rowOff>66675</xdr:rowOff>
    </xdr:from>
    <xdr:to>
      <xdr:col>25</xdr:col>
      <xdr:colOff>184785</xdr:colOff>
      <xdr:row>16</xdr:row>
      <xdr:rowOff>97155</xdr:rowOff>
    </xdr:to>
    <xdr:sp macro="" textlink="">
      <xdr:nvSpPr>
        <xdr:cNvPr id="11384" name="物件費平均値テキスト"/>
        <xdr:cNvSpPr txBox="1">
          <a:spLocks noChangeArrowheads="1"/>
        </xdr:cNvSpPr>
      </xdr:nvSpPr>
      <xdr:spPr bwMode="auto">
        <a:xfrm>
          <a:off x="16602075" y="263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23</xdr:col>
      <xdr:colOff>601980</xdr:colOff>
      <xdr:row>15</xdr:row>
      <xdr:rowOff>68580</xdr:rowOff>
    </xdr:from>
    <xdr:to>
      <xdr:col>24</xdr:col>
      <xdr:colOff>76200</xdr:colOff>
      <xdr:row>16</xdr:row>
      <xdr:rowOff>0</xdr:rowOff>
    </xdr:to>
    <xdr:sp macro="" textlink="">
      <xdr:nvSpPr>
        <xdr:cNvPr id="389817" name="AutoShape 121"/>
        <xdr:cNvSpPr>
          <a:spLocks noChangeArrowheads="1"/>
        </xdr:cNvSpPr>
      </xdr:nvSpPr>
      <xdr:spPr bwMode="auto">
        <a:xfrm>
          <a:off x="14813280" y="258318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15</xdr:row>
      <xdr:rowOff>7620</xdr:rowOff>
    </xdr:from>
    <xdr:to>
      <xdr:col>22</xdr:col>
      <xdr:colOff>502920</xdr:colOff>
      <xdr:row>15</xdr:row>
      <xdr:rowOff>137160</xdr:rowOff>
    </xdr:to>
    <xdr:sp macro="" textlink="">
      <xdr:nvSpPr>
        <xdr:cNvPr id="389818" name="Line 122"/>
        <xdr:cNvSpPr>
          <a:spLocks noChangeShapeType="1"/>
        </xdr:cNvSpPr>
      </xdr:nvSpPr>
      <xdr:spPr bwMode="auto">
        <a:xfrm flipV="1">
          <a:off x="13304520" y="2522220"/>
          <a:ext cx="792480" cy="129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16</xdr:row>
      <xdr:rowOff>0</xdr:rowOff>
    </xdr:from>
    <xdr:to>
      <xdr:col>22</xdr:col>
      <xdr:colOff>556260</xdr:colOff>
      <xdr:row>16</xdr:row>
      <xdr:rowOff>99060</xdr:rowOff>
    </xdr:to>
    <xdr:sp macro="" textlink="">
      <xdr:nvSpPr>
        <xdr:cNvPr id="389819" name="AutoShape 123"/>
        <xdr:cNvSpPr>
          <a:spLocks noChangeArrowheads="1"/>
        </xdr:cNvSpPr>
      </xdr:nvSpPr>
      <xdr:spPr bwMode="auto">
        <a:xfrm>
          <a:off x="14058900" y="2682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16</xdr:row>
      <xdr:rowOff>114300</xdr:rowOff>
    </xdr:from>
    <xdr:to>
      <xdr:col>23</xdr:col>
      <xdr:colOff>205740</xdr:colOff>
      <xdr:row>17</xdr:row>
      <xdr:rowOff>152400</xdr:rowOff>
    </xdr:to>
    <xdr:sp macro="" textlink="">
      <xdr:nvSpPr>
        <xdr:cNvPr id="11388" name="Text Box 124"/>
        <xdr:cNvSpPr txBox="1">
          <a:spLocks noChangeArrowheads="1"/>
        </xdr:cNvSpPr>
      </xdr:nvSpPr>
      <xdr:spPr bwMode="auto">
        <a:xfrm>
          <a:off x="15287625" y="285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20</xdr:col>
      <xdr:colOff>144780</xdr:colOff>
      <xdr:row>15</xdr:row>
      <xdr:rowOff>137160</xdr:rowOff>
    </xdr:from>
    <xdr:to>
      <xdr:col>21</xdr:col>
      <xdr:colOff>327660</xdr:colOff>
      <xdr:row>16</xdr:row>
      <xdr:rowOff>15240</xdr:rowOff>
    </xdr:to>
    <xdr:sp macro="" textlink="">
      <xdr:nvSpPr>
        <xdr:cNvPr id="389821" name="Line 125"/>
        <xdr:cNvSpPr>
          <a:spLocks noChangeShapeType="1"/>
        </xdr:cNvSpPr>
      </xdr:nvSpPr>
      <xdr:spPr bwMode="auto">
        <a:xfrm flipV="1">
          <a:off x="12504420" y="2651760"/>
          <a:ext cx="80010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16</xdr:row>
      <xdr:rowOff>0</xdr:rowOff>
    </xdr:from>
    <xdr:to>
      <xdr:col>21</xdr:col>
      <xdr:colOff>365760</xdr:colOff>
      <xdr:row>16</xdr:row>
      <xdr:rowOff>99060</xdr:rowOff>
    </xdr:to>
    <xdr:sp macro="" textlink="">
      <xdr:nvSpPr>
        <xdr:cNvPr id="389822" name="AutoShape 126"/>
        <xdr:cNvSpPr>
          <a:spLocks noChangeArrowheads="1"/>
        </xdr:cNvSpPr>
      </xdr:nvSpPr>
      <xdr:spPr bwMode="auto">
        <a:xfrm>
          <a:off x="13258800" y="268224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16</xdr:row>
      <xdr:rowOff>114300</xdr:rowOff>
    </xdr:from>
    <xdr:to>
      <xdr:col>22</xdr:col>
      <xdr:colOff>49530</xdr:colOff>
      <xdr:row>17</xdr:row>
      <xdr:rowOff>152400</xdr:rowOff>
    </xdr:to>
    <xdr:sp macro="" textlink="">
      <xdr:nvSpPr>
        <xdr:cNvPr id="11391" name="Text Box 127"/>
        <xdr:cNvSpPr txBox="1">
          <a:spLocks noChangeArrowheads="1"/>
        </xdr:cNvSpPr>
      </xdr:nvSpPr>
      <xdr:spPr bwMode="auto">
        <a:xfrm>
          <a:off x="14401800" y="285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18</xdr:col>
      <xdr:colOff>571500</xdr:colOff>
      <xdr:row>15</xdr:row>
      <xdr:rowOff>114300</xdr:rowOff>
    </xdr:from>
    <xdr:to>
      <xdr:col>20</xdr:col>
      <xdr:colOff>144780</xdr:colOff>
      <xdr:row>16</xdr:row>
      <xdr:rowOff>15240</xdr:rowOff>
    </xdr:to>
    <xdr:sp macro="" textlink="">
      <xdr:nvSpPr>
        <xdr:cNvPr id="389824" name="Line 128"/>
        <xdr:cNvSpPr>
          <a:spLocks noChangeShapeType="1"/>
        </xdr:cNvSpPr>
      </xdr:nvSpPr>
      <xdr:spPr bwMode="auto">
        <a:xfrm>
          <a:off x="11696700" y="2628900"/>
          <a:ext cx="80772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15</xdr:row>
      <xdr:rowOff>129540</xdr:rowOff>
    </xdr:from>
    <xdr:to>
      <xdr:col>20</xdr:col>
      <xdr:colOff>190500</xdr:colOff>
      <xdr:row>16</xdr:row>
      <xdr:rowOff>68580</xdr:rowOff>
    </xdr:to>
    <xdr:sp macro="" textlink="">
      <xdr:nvSpPr>
        <xdr:cNvPr id="389825" name="AutoShape 129"/>
        <xdr:cNvSpPr>
          <a:spLocks noChangeArrowheads="1"/>
        </xdr:cNvSpPr>
      </xdr:nvSpPr>
      <xdr:spPr bwMode="auto">
        <a:xfrm>
          <a:off x="12451080" y="2644140"/>
          <a:ext cx="9906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14</xdr:row>
      <xdr:rowOff>97155</xdr:rowOff>
    </xdr:from>
    <xdr:to>
      <xdr:col>20</xdr:col>
      <xdr:colOff>489585</xdr:colOff>
      <xdr:row>15</xdr:row>
      <xdr:rowOff>135255</xdr:rowOff>
    </xdr:to>
    <xdr:sp macro="" textlink="">
      <xdr:nvSpPr>
        <xdr:cNvPr id="11394" name="Text Box 130"/>
        <xdr:cNvSpPr txBox="1">
          <a:spLocks noChangeArrowheads="1"/>
        </xdr:cNvSpPr>
      </xdr:nvSpPr>
      <xdr:spPr bwMode="auto">
        <a:xfrm>
          <a:off x="13515975"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18</xdr:col>
      <xdr:colOff>533400</xdr:colOff>
      <xdr:row>15</xdr:row>
      <xdr:rowOff>68580</xdr:rowOff>
    </xdr:from>
    <xdr:to>
      <xdr:col>19</xdr:col>
      <xdr:colOff>7620</xdr:colOff>
      <xdr:row>16</xdr:row>
      <xdr:rowOff>0</xdr:rowOff>
    </xdr:to>
    <xdr:sp macro="" textlink="">
      <xdr:nvSpPr>
        <xdr:cNvPr id="389827" name="AutoShape 131"/>
        <xdr:cNvSpPr>
          <a:spLocks noChangeArrowheads="1"/>
        </xdr:cNvSpPr>
      </xdr:nvSpPr>
      <xdr:spPr bwMode="auto">
        <a:xfrm>
          <a:off x="11658600" y="25831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16</xdr:row>
      <xdr:rowOff>9525</xdr:rowOff>
    </xdr:from>
    <xdr:to>
      <xdr:col>19</xdr:col>
      <xdr:colOff>295275</xdr:colOff>
      <xdr:row>17</xdr:row>
      <xdr:rowOff>47625</xdr:rowOff>
    </xdr:to>
    <xdr:sp macro="" textlink="">
      <xdr:nvSpPr>
        <xdr:cNvPr id="11396" name="Text Box 132"/>
        <xdr:cNvSpPr txBox="1">
          <a:spLocks noChangeArrowheads="1"/>
        </xdr:cNvSpPr>
      </xdr:nvSpPr>
      <xdr:spPr bwMode="auto">
        <a:xfrm>
          <a:off x="12620625" y="275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539115</xdr:colOff>
      <xdr:row>24</xdr:row>
      <xdr:rowOff>76200</xdr:rowOff>
    </xdr:from>
    <xdr:to>
      <xdr:col>24</xdr:col>
      <xdr:colOff>607695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401955</xdr:colOff>
      <xdr:row>24</xdr:row>
      <xdr:rowOff>76200</xdr:rowOff>
    </xdr:from>
    <xdr:to>
      <xdr:col>23</xdr:col>
      <xdr:colOff>470535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217170</xdr:colOff>
      <xdr:row>24</xdr:row>
      <xdr:rowOff>76200</xdr:rowOff>
    </xdr:from>
    <xdr:to>
      <xdr:col>22</xdr:col>
      <xdr:colOff>285750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116205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470535</xdr:colOff>
      <xdr:row>24</xdr:row>
      <xdr:rowOff>76200</xdr:rowOff>
    </xdr:from>
    <xdr:to>
      <xdr:col>19</xdr:col>
      <xdr:colOff>539115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601980</xdr:colOff>
      <xdr:row>14</xdr:row>
      <xdr:rowOff>160020</xdr:rowOff>
    </xdr:from>
    <xdr:to>
      <xdr:col>24</xdr:col>
      <xdr:colOff>76200</xdr:colOff>
      <xdr:row>15</xdr:row>
      <xdr:rowOff>83820</xdr:rowOff>
    </xdr:to>
    <xdr:sp macro="" textlink="">
      <xdr:nvSpPr>
        <xdr:cNvPr id="389834" name="Oval 138"/>
        <xdr:cNvSpPr>
          <a:spLocks noChangeArrowheads="1"/>
        </xdr:cNvSpPr>
      </xdr:nvSpPr>
      <xdr:spPr bwMode="auto">
        <a:xfrm>
          <a:off x="14813280" y="25069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14</xdr:row>
      <xdr:rowOff>28575</xdr:rowOff>
    </xdr:from>
    <xdr:to>
      <xdr:col>25</xdr:col>
      <xdr:colOff>184785</xdr:colOff>
      <xdr:row>15</xdr:row>
      <xdr:rowOff>66675</xdr:rowOff>
    </xdr:to>
    <xdr:sp macro="" textlink="">
      <xdr:nvSpPr>
        <xdr:cNvPr id="11403" name="物件費該当値テキスト"/>
        <xdr:cNvSpPr txBox="1">
          <a:spLocks noChangeArrowheads="1"/>
        </xdr:cNvSpPr>
      </xdr:nvSpPr>
      <xdr:spPr bwMode="auto">
        <a:xfrm>
          <a:off x="16602075" y="242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22</xdr:col>
      <xdr:colOff>464820</xdr:colOff>
      <xdr:row>14</xdr:row>
      <xdr:rowOff>129540</xdr:rowOff>
    </xdr:from>
    <xdr:to>
      <xdr:col>22</xdr:col>
      <xdr:colOff>556260</xdr:colOff>
      <xdr:row>15</xdr:row>
      <xdr:rowOff>53340</xdr:rowOff>
    </xdr:to>
    <xdr:sp macro="" textlink="">
      <xdr:nvSpPr>
        <xdr:cNvPr id="389836" name="Oval 140"/>
        <xdr:cNvSpPr>
          <a:spLocks noChangeArrowheads="1"/>
        </xdr:cNvSpPr>
      </xdr:nvSpPr>
      <xdr:spPr bwMode="auto">
        <a:xfrm>
          <a:off x="14058900" y="24765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13</xdr:row>
      <xdr:rowOff>87630</xdr:rowOff>
    </xdr:from>
    <xdr:to>
      <xdr:col>23</xdr:col>
      <xdr:colOff>205740</xdr:colOff>
      <xdr:row>14</xdr:row>
      <xdr:rowOff>125730</xdr:rowOff>
    </xdr:to>
    <xdr:sp macro="" textlink="">
      <xdr:nvSpPr>
        <xdr:cNvPr id="11405" name="Text Box 141"/>
        <xdr:cNvSpPr txBox="1">
          <a:spLocks noChangeArrowheads="1"/>
        </xdr:cNvSpPr>
      </xdr:nvSpPr>
      <xdr:spPr bwMode="auto">
        <a:xfrm>
          <a:off x="15287625" y="232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21</xdr:col>
      <xdr:colOff>281940</xdr:colOff>
      <xdr:row>15</xdr:row>
      <xdr:rowOff>91440</xdr:rowOff>
    </xdr:from>
    <xdr:to>
      <xdr:col>21</xdr:col>
      <xdr:colOff>365760</xdr:colOff>
      <xdr:row>16</xdr:row>
      <xdr:rowOff>30480</xdr:rowOff>
    </xdr:to>
    <xdr:sp macro="" textlink="">
      <xdr:nvSpPr>
        <xdr:cNvPr id="389838" name="Oval 142"/>
        <xdr:cNvSpPr>
          <a:spLocks noChangeArrowheads="1"/>
        </xdr:cNvSpPr>
      </xdr:nvSpPr>
      <xdr:spPr bwMode="auto">
        <a:xfrm>
          <a:off x="13258800" y="260604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14</xdr:row>
      <xdr:rowOff>66675</xdr:rowOff>
    </xdr:from>
    <xdr:to>
      <xdr:col>22</xdr:col>
      <xdr:colOff>49530</xdr:colOff>
      <xdr:row>15</xdr:row>
      <xdr:rowOff>97155</xdr:rowOff>
    </xdr:to>
    <xdr:sp macro="" textlink="">
      <xdr:nvSpPr>
        <xdr:cNvPr id="11407" name="Text Box 143"/>
        <xdr:cNvSpPr txBox="1">
          <a:spLocks noChangeArrowheads="1"/>
        </xdr:cNvSpPr>
      </xdr:nvSpPr>
      <xdr:spPr bwMode="auto">
        <a:xfrm>
          <a:off x="14401800"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20</xdr:col>
      <xdr:colOff>91440</xdr:colOff>
      <xdr:row>15</xdr:row>
      <xdr:rowOff>137160</xdr:rowOff>
    </xdr:from>
    <xdr:to>
      <xdr:col>20</xdr:col>
      <xdr:colOff>190500</xdr:colOff>
      <xdr:row>16</xdr:row>
      <xdr:rowOff>76200</xdr:rowOff>
    </xdr:to>
    <xdr:sp macro="" textlink="">
      <xdr:nvSpPr>
        <xdr:cNvPr id="389840" name="Oval 144"/>
        <xdr:cNvSpPr>
          <a:spLocks noChangeArrowheads="1"/>
        </xdr:cNvSpPr>
      </xdr:nvSpPr>
      <xdr:spPr bwMode="auto">
        <a:xfrm>
          <a:off x="12451080" y="265176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16</xdr:row>
      <xdr:rowOff>85725</xdr:rowOff>
    </xdr:from>
    <xdr:to>
      <xdr:col>20</xdr:col>
      <xdr:colOff>489585</xdr:colOff>
      <xdr:row>17</xdr:row>
      <xdr:rowOff>123825</xdr:rowOff>
    </xdr:to>
    <xdr:sp macro="" textlink="">
      <xdr:nvSpPr>
        <xdr:cNvPr id="11409" name="Text Box 145"/>
        <xdr:cNvSpPr txBox="1">
          <a:spLocks noChangeArrowheads="1"/>
        </xdr:cNvSpPr>
      </xdr:nvSpPr>
      <xdr:spPr bwMode="auto">
        <a:xfrm>
          <a:off x="1351597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18</xdr:col>
      <xdr:colOff>533400</xdr:colOff>
      <xdr:row>15</xdr:row>
      <xdr:rowOff>53340</xdr:rowOff>
    </xdr:from>
    <xdr:to>
      <xdr:col>19</xdr:col>
      <xdr:colOff>7620</xdr:colOff>
      <xdr:row>15</xdr:row>
      <xdr:rowOff>160020</xdr:rowOff>
    </xdr:to>
    <xdr:sp macro="" textlink="">
      <xdr:nvSpPr>
        <xdr:cNvPr id="389842" name="Oval 146"/>
        <xdr:cNvSpPr>
          <a:spLocks noChangeArrowheads="1"/>
        </xdr:cNvSpPr>
      </xdr:nvSpPr>
      <xdr:spPr bwMode="auto">
        <a:xfrm>
          <a:off x="11658600" y="25679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14</xdr:row>
      <xdr:rowOff>28575</xdr:rowOff>
    </xdr:from>
    <xdr:to>
      <xdr:col>19</xdr:col>
      <xdr:colOff>295275</xdr:colOff>
      <xdr:row>15</xdr:row>
      <xdr:rowOff>66675</xdr:rowOff>
    </xdr:to>
    <xdr:sp macro="" textlink="">
      <xdr:nvSpPr>
        <xdr:cNvPr id="11411" name="Text Box 147"/>
        <xdr:cNvSpPr txBox="1">
          <a:spLocks noChangeArrowheads="1"/>
        </xdr:cNvSpPr>
      </xdr:nvSpPr>
      <xdr:spPr bwMode="auto">
        <a:xfrm>
          <a:off x="12620625" y="242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1</xdr:col>
      <xdr:colOff>59055</xdr:colOff>
      <xdr:row>47</xdr:row>
      <xdr:rowOff>66675</xdr:rowOff>
    </xdr:from>
    <xdr:to>
      <xdr:col>7</xdr:col>
      <xdr:colOff>510516</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529590</xdr:colOff>
      <xdr:row>47</xdr:row>
      <xdr:rowOff>125730</xdr:rowOff>
    </xdr:from>
    <xdr:to>
      <xdr:col>10</xdr:col>
      <xdr:colOff>49530</xdr:colOff>
      <xdr:row>49</xdr:row>
      <xdr:rowOff>47804</xdr:rowOff>
    </xdr:to>
    <xdr:sp macro="" textlink="">
      <xdr:nvSpPr>
        <xdr:cNvPr id="11413" name="Rectangle 149"/>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48</xdr:row>
      <xdr:rowOff>152400</xdr:rowOff>
    </xdr:from>
    <xdr:to>
      <xdr:col>10</xdr:col>
      <xdr:colOff>49530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13/88</a:t>
          </a:r>
        </a:p>
      </xdr:txBody>
    </xdr:sp>
    <xdr:clientData/>
  </xdr:twoCellAnchor>
  <xdr:twoCellAnchor>
    <xdr:from>
      <xdr:col>10</xdr:col>
      <xdr:colOff>196215</xdr:colOff>
      <xdr:row>47</xdr:row>
      <xdr:rowOff>125730</xdr:rowOff>
    </xdr:from>
    <xdr:to>
      <xdr:col>12</xdr:col>
      <xdr:colOff>217181</xdr:colOff>
      <xdr:row>49</xdr:row>
      <xdr:rowOff>47804</xdr:rowOff>
    </xdr:to>
    <xdr:sp macro="" textlink="">
      <xdr:nvSpPr>
        <xdr:cNvPr id="11415" name="Rectangle 151"/>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48</xdr:row>
      <xdr:rowOff>152400</xdr:rowOff>
    </xdr:from>
    <xdr:to>
      <xdr:col>12</xdr:col>
      <xdr:colOff>217181</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411480</xdr:colOff>
      <xdr:row>47</xdr:row>
      <xdr:rowOff>125730</xdr:rowOff>
    </xdr:from>
    <xdr:to>
      <xdr:col>14</xdr:col>
      <xdr:colOff>548640</xdr:colOff>
      <xdr:row>49</xdr:row>
      <xdr:rowOff>47804</xdr:rowOff>
    </xdr:to>
    <xdr:sp macro="" textlink="">
      <xdr:nvSpPr>
        <xdr:cNvPr id="11417" name="Rectangle 153"/>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48</xdr:row>
      <xdr:rowOff>152400</xdr:rowOff>
    </xdr:from>
    <xdr:to>
      <xdr:col>14</xdr:col>
      <xdr:colOff>548640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389851" name="Rectangle 155"/>
        <xdr:cNvSpPr>
          <a:spLocks noChangeArrowheads="1"/>
        </xdr:cNvSpPr>
      </xdr:nvSpPr>
      <xdr:spPr bwMode="auto">
        <a:xfrm>
          <a:off x="685800" y="85039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50</xdr:row>
      <xdr:rowOff>121920</xdr:rowOff>
    </xdr:from>
    <xdr:to>
      <xdr:col>16</xdr:col>
      <xdr:colOff>53340</xdr:colOff>
      <xdr:row>64</xdr:row>
      <xdr:rowOff>7620</xdr:rowOff>
    </xdr:to>
    <xdr:sp macro="" textlink="">
      <xdr:nvSpPr>
        <xdr:cNvPr id="389852" name="Rectangle 156"/>
        <xdr:cNvSpPr>
          <a:spLocks noChangeArrowheads="1"/>
        </xdr:cNvSpPr>
      </xdr:nvSpPr>
      <xdr:spPr bwMode="auto">
        <a:xfrm>
          <a:off x="5143500" y="85039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50</xdr:row>
      <xdr:rowOff>123825</xdr:rowOff>
    </xdr:from>
    <xdr:to>
      <xdr:col>13</xdr:col>
      <xdr:colOff>598170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285750</xdr:colOff>
      <xdr:row>52</xdr:row>
      <xdr:rowOff>97155</xdr:rowOff>
    </xdr:from>
    <xdr:to>
      <xdr:col>15</xdr:col>
      <xdr:colOff>539106</xdr:colOff>
      <xdr:row>63</xdr:row>
      <xdr:rowOff>123841</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ja-JP" sz="1300" b="0" i="0" baseline="0">
              <a:solidFill>
                <a:srgbClr val="FF0000"/>
              </a:solidFill>
              <a:latin typeface="ＭＳ Ｐゴシック" pitchFamily="50" charset="-128"/>
              <a:ea typeface="ＭＳ Ｐゴシック" pitchFamily="50" charset="-128"/>
              <a:cs typeface="+mn-cs"/>
            </a:rPr>
            <a:t>　</a:t>
          </a:r>
          <a:r>
            <a:rPr lang="ja-JP" altLang="ja-JP" sz="1300" b="0" i="0" baseline="0">
              <a:solidFill>
                <a:sysClr val="windowText" lastClr="000000"/>
              </a:solidFill>
              <a:latin typeface="ＭＳ Ｐゴシック" pitchFamily="50" charset="-128"/>
              <a:ea typeface="ＭＳ Ｐゴシック" pitchFamily="50" charset="-128"/>
              <a:cs typeface="+mn-cs"/>
            </a:rPr>
            <a:t>子ども手当費</a:t>
          </a:r>
          <a:r>
            <a:rPr lang="ja-JP" altLang="en-US" sz="1300" b="0" i="0" baseline="0">
              <a:solidFill>
                <a:sysClr val="windowText" lastClr="000000"/>
              </a:solidFill>
              <a:latin typeface="ＭＳ Ｐゴシック" pitchFamily="50" charset="-128"/>
              <a:ea typeface="ＭＳ Ｐゴシック" pitchFamily="50" charset="-128"/>
              <a:cs typeface="+mn-cs"/>
            </a:rPr>
            <a:t>、障害者自立支援給付費</a:t>
          </a:r>
          <a:r>
            <a:rPr lang="ja-JP" altLang="ja-JP" sz="1300" b="0" i="0" baseline="0">
              <a:solidFill>
                <a:sysClr val="windowText" lastClr="000000"/>
              </a:solidFill>
              <a:latin typeface="ＭＳ Ｐゴシック" pitchFamily="50" charset="-128"/>
              <a:ea typeface="ＭＳ Ｐゴシック" pitchFamily="50" charset="-128"/>
              <a:cs typeface="+mn-cs"/>
            </a:rPr>
            <a:t>など</a:t>
          </a:r>
          <a:r>
            <a:rPr lang="ja-JP" altLang="en-US" sz="1300" b="0" i="0" baseline="0">
              <a:solidFill>
                <a:sysClr val="windowText" lastClr="000000"/>
              </a:solidFill>
              <a:latin typeface="ＭＳ Ｐゴシック" pitchFamily="50" charset="-128"/>
              <a:ea typeface="ＭＳ Ｐゴシック" pitchFamily="50" charset="-128"/>
              <a:cs typeface="+mn-cs"/>
            </a:rPr>
            <a:t>が増加したが、</a:t>
          </a:r>
          <a:r>
            <a:rPr lang="ja-JP" altLang="ja-JP" sz="1300" b="0" i="0" baseline="0">
              <a:solidFill>
                <a:sysClr val="windowText" lastClr="000000"/>
              </a:solidFill>
              <a:latin typeface="ＭＳ Ｐゴシック" pitchFamily="50" charset="-128"/>
              <a:ea typeface="ＭＳ Ｐゴシック" pitchFamily="50" charset="-128"/>
              <a:cs typeface="+mn-cs"/>
            </a:rPr>
            <a:t> 臨時財政対策債の抑制により、</a:t>
          </a:r>
          <a:r>
            <a:rPr lang="ja-JP" altLang="en-US" sz="1300" b="0" i="0" baseline="0">
              <a:solidFill>
                <a:sysClr val="windowText" lastClr="000000"/>
              </a:solidFill>
              <a:latin typeface="ＭＳ Ｐゴシック" pitchFamily="50" charset="-128"/>
              <a:ea typeface="ＭＳ Ｐゴシック" pitchFamily="50" charset="-128"/>
              <a:cs typeface="+mn-cs"/>
            </a:rPr>
            <a:t>平成</a:t>
          </a:r>
          <a:r>
            <a:rPr lang="en-US" altLang="ja-JP" sz="1300" b="0" i="0" baseline="0">
              <a:solidFill>
                <a:sysClr val="windowText" lastClr="000000"/>
              </a:solidFill>
              <a:latin typeface="ＭＳ Ｐゴシック" pitchFamily="50" charset="-128"/>
              <a:ea typeface="ＭＳ Ｐゴシック" pitchFamily="50" charset="-128"/>
              <a:cs typeface="+mn-cs"/>
            </a:rPr>
            <a:t>22</a:t>
          </a:r>
          <a:r>
            <a:rPr lang="ja-JP" altLang="en-US" sz="1300" b="0" i="0" baseline="0">
              <a:solidFill>
                <a:sysClr val="windowText" lastClr="000000"/>
              </a:solidFill>
              <a:latin typeface="ＭＳ Ｐゴシック" pitchFamily="50" charset="-128"/>
              <a:ea typeface="ＭＳ Ｐゴシック" pitchFamily="50" charset="-128"/>
              <a:cs typeface="+mn-cs"/>
            </a:rPr>
            <a:t>年度と同じとなっている。</a:t>
          </a:r>
          <a:r>
            <a:rPr lang="ja-JP" altLang="ja-JP" sz="1300" b="0" i="0" baseline="0">
              <a:solidFill>
                <a:sysClr val="windowText" lastClr="000000"/>
              </a:solidFill>
              <a:latin typeface="ＭＳ Ｐゴシック" pitchFamily="50" charset="-128"/>
              <a:ea typeface="ＭＳ Ｐゴシック" pitchFamily="50" charset="-128"/>
              <a:cs typeface="+mn-cs"/>
            </a:rPr>
            <a:t>今後も高齢化や景気後退により社会保障関係経費はますます増加していくことが予想されるため、扶助費の適正な給付等により必要以上の増加を招かないよう努める。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59055</xdr:colOff>
      <xdr:row>49</xdr:row>
      <xdr:rowOff>135255</xdr:rowOff>
    </xdr:from>
    <xdr:ext cx="132344" cy="151836"/>
    <xdr:sp macro="" textlink="">
      <xdr:nvSpPr>
        <xdr:cNvPr id="11423" name="Text Box 159"/>
        <xdr:cNvSpPr txBox="1">
          <a:spLocks noChangeArrowheads="1"/>
        </xdr:cNvSpPr>
      </xdr:nvSpPr>
      <xdr:spPr bwMode="auto">
        <a:xfrm>
          <a:off x="683895" y="83496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64</xdr:row>
      <xdr:rowOff>7620</xdr:rowOff>
    </xdr:from>
    <xdr:to>
      <xdr:col>7</xdr:col>
      <xdr:colOff>510540</xdr:colOff>
      <xdr:row>64</xdr:row>
      <xdr:rowOff>7620</xdr:rowOff>
    </xdr:to>
    <xdr:sp macro="" textlink="">
      <xdr:nvSpPr>
        <xdr:cNvPr id="389856" name="Line 160"/>
        <xdr:cNvSpPr>
          <a:spLocks noChangeShapeType="1"/>
        </xdr:cNvSpPr>
      </xdr:nvSpPr>
      <xdr:spPr bwMode="auto">
        <a:xfrm>
          <a:off x="685800" y="10736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63</xdr:row>
      <xdr:rowOff>66675</xdr:rowOff>
    </xdr:from>
    <xdr:to>
      <xdr:col>1</xdr:col>
      <xdr:colOff>59055</xdr:colOff>
      <xdr:row>64</xdr:row>
      <xdr:rowOff>97155</xdr:rowOff>
    </xdr:to>
    <xdr:sp macro="" textlink="">
      <xdr:nvSpPr>
        <xdr:cNvPr id="11425" name="Text Box 161"/>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60960</xdr:colOff>
      <xdr:row>61</xdr:row>
      <xdr:rowOff>137160</xdr:rowOff>
    </xdr:from>
    <xdr:to>
      <xdr:col>7</xdr:col>
      <xdr:colOff>510540</xdr:colOff>
      <xdr:row>61</xdr:row>
      <xdr:rowOff>137160</xdr:rowOff>
    </xdr:to>
    <xdr:sp macro="" textlink="">
      <xdr:nvSpPr>
        <xdr:cNvPr id="389858" name="Line 162"/>
        <xdr:cNvSpPr>
          <a:spLocks noChangeShapeType="1"/>
        </xdr:cNvSpPr>
      </xdr:nvSpPr>
      <xdr:spPr bwMode="auto">
        <a:xfrm>
          <a:off x="685800" y="103632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61</xdr:row>
      <xdr:rowOff>28575</xdr:rowOff>
    </xdr:from>
    <xdr:to>
      <xdr:col>1</xdr:col>
      <xdr:colOff>59055</xdr:colOff>
      <xdr:row>62</xdr:row>
      <xdr:rowOff>66675</xdr:rowOff>
    </xdr:to>
    <xdr:sp macro="" textlink="">
      <xdr:nvSpPr>
        <xdr:cNvPr id="11427" name="Text Box 163"/>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60960</xdr:colOff>
      <xdr:row>59</xdr:row>
      <xdr:rowOff>99060</xdr:rowOff>
    </xdr:from>
    <xdr:to>
      <xdr:col>7</xdr:col>
      <xdr:colOff>510540</xdr:colOff>
      <xdr:row>59</xdr:row>
      <xdr:rowOff>99060</xdr:rowOff>
    </xdr:to>
    <xdr:sp macro="" textlink="">
      <xdr:nvSpPr>
        <xdr:cNvPr id="389860" name="Line 164"/>
        <xdr:cNvSpPr>
          <a:spLocks noChangeShapeType="1"/>
        </xdr:cNvSpPr>
      </xdr:nvSpPr>
      <xdr:spPr bwMode="auto">
        <a:xfrm>
          <a:off x="685800" y="9989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58</xdr:row>
      <xdr:rowOff>161925</xdr:rowOff>
    </xdr:from>
    <xdr:to>
      <xdr:col>1</xdr:col>
      <xdr:colOff>59055</xdr:colOff>
      <xdr:row>60</xdr:row>
      <xdr:rowOff>28575</xdr:rowOff>
    </xdr:to>
    <xdr:sp macro="" textlink="">
      <xdr:nvSpPr>
        <xdr:cNvPr id="11429" name="Text Box 165"/>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57</xdr:row>
      <xdr:rowOff>68580</xdr:rowOff>
    </xdr:from>
    <xdr:to>
      <xdr:col>7</xdr:col>
      <xdr:colOff>510540</xdr:colOff>
      <xdr:row>57</xdr:row>
      <xdr:rowOff>68580</xdr:rowOff>
    </xdr:to>
    <xdr:sp macro="" textlink="">
      <xdr:nvSpPr>
        <xdr:cNvPr id="389862" name="Line 166"/>
        <xdr:cNvSpPr>
          <a:spLocks noChangeShapeType="1"/>
        </xdr:cNvSpPr>
      </xdr:nvSpPr>
      <xdr:spPr bwMode="auto">
        <a:xfrm>
          <a:off x="685800" y="96240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56</xdr:row>
      <xdr:rowOff>123825</xdr:rowOff>
    </xdr:from>
    <xdr:to>
      <xdr:col>1</xdr:col>
      <xdr:colOff>59055</xdr:colOff>
      <xdr:row>57</xdr:row>
      <xdr:rowOff>161925</xdr:rowOff>
    </xdr:to>
    <xdr:sp macro="" textlink="">
      <xdr:nvSpPr>
        <xdr:cNvPr id="11431" name="Text Box 167"/>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60960</xdr:colOff>
      <xdr:row>55</xdr:row>
      <xdr:rowOff>30480</xdr:rowOff>
    </xdr:from>
    <xdr:to>
      <xdr:col>7</xdr:col>
      <xdr:colOff>510540</xdr:colOff>
      <xdr:row>55</xdr:row>
      <xdr:rowOff>30480</xdr:rowOff>
    </xdr:to>
    <xdr:sp macro="" textlink="">
      <xdr:nvSpPr>
        <xdr:cNvPr id="389864" name="Line 168"/>
        <xdr:cNvSpPr>
          <a:spLocks noChangeShapeType="1"/>
        </xdr:cNvSpPr>
      </xdr:nvSpPr>
      <xdr:spPr bwMode="auto">
        <a:xfrm>
          <a:off x="685800" y="92506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54</xdr:row>
      <xdr:rowOff>85725</xdr:rowOff>
    </xdr:from>
    <xdr:to>
      <xdr:col>1</xdr:col>
      <xdr:colOff>59055</xdr:colOff>
      <xdr:row>55</xdr:row>
      <xdr:rowOff>123825</xdr:rowOff>
    </xdr:to>
    <xdr:sp macro="" textlink="">
      <xdr:nvSpPr>
        <xdr:cNvPr id="11433" name="Text Box 169"/>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60960</xdr:colOff>
      <xdr:row>52</xdr:row>
      <xdr:rowOff>160020</xdr:rowOff>
    </xdr:from>
    <xdr:to>
      <xdr:col>7</xdr:col>
      <xdr:colOff>510540</xdr:colOff>
      <xdr:row>52</xdr:row>
      <xdr:rowOff>160020</xdr:rowOff>
    </xdr:to>
    <xdr:sp macro="" textlink="">
      <xdr:nvSpPr>
        <xdr:cNvPr id="389866" name="Line 170"/>
        <xdr:cNvSpPr>
          <a:spLocks noChangeShapeType="1"/>
        </xdr:cNvSpPr>
      </xdr:nvSpPr>
      <xdr:spPr bwMode="auto">
        <a:xfrm>
          <a:off x="685800" y="8877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52</xdr:row>
      <xdr:rowOff>47625</xdr:rowOff>
    </xdr:from>
    <xdr:to>
      <xdr:col>1</xdr:col>
      <xdr:colOff>59055</xdr:colOff>
      <xdr:row>53</xdr:row>
      <xdr:rowOff>85725</xdr:rowOff>
    </xdr:to>
    <xdr:sp macro="" textlink="">
      <xdr:nvSpPr>
        <xdr:cNvPr id="11435" name="Text Box 171"/>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60960</xdr:colOff>
      <xdr:row>50</xdr:row>
      <xdr:rowOff>121920</xdr:rowOff>
    </xdr:from>
    <xdr:to>
      <xdr:col>7</xdr:col>
      <xdr:colOff>510540</xdr:colOff>
      <xdr:row>50</xdr:row>
      <xdr:rowOff>121920</xdr:rowOff>
    </xdr:to>
    <xdr:sp macro="" textlink="">
      <xdr:nvSpPr>
        <xdr:cNvPr id="389868" name="Line 172"/>
        <xdr:cNvSpPr>
          <a:spLocks noChangeShapeType="1"/>
        </xdr:cNvSpPr>
      </xdr:nvSpPr>
      <xdr:spPr bwMode="auto">
        <a:xfrm>
          <a:off x="685800" y="8503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50</xdr:row>
      <xdr:rowOff>9525</xdr:rowOff>
    </xdr:from>
    <xdr:to>
      <xdr:col>1</xdr:col>
      <xdr:colOff>59055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389870" name="扶助費グラフ枠"/>
        <xdr:cNvSpPr>
          <a:spLocks noChangeArrowheads="1"/>
        </xdr:cNvSpPr>
      </xdr:nvSpPr>
      <xdr:spPr bwMode="auto">
        <a:xfrm>
          <a:off x="685800" y="85039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53</xdr:row>
      <xdr:rowOff>15240</xdr:rowOff>
    </xdr:from>
    <xdr:to>
      <xdr:col>7</xdr:col>
      <xdr:colOff>15240</xdr:colOff>
      <xdr:row>62</xdr:row>
      <xdr:rowOff>45720</xdr:rowOff>
    </xdr:to>
    <xdr:sp macro="" textlink="">
      <xdr:nvSpPr>
        <xdr:cNvPr id="389871" name="Line 175"/>
        <xdr:cNvSpPr>
          <a:spLocks noChangeShapeType="1"/>
        </xdr:cNvSpPr>
      </xdr:nvSpPr>
      <xdr:spPr bwMode="auto">
        <a:xfrm flipV="1">
          <a:off x="4343400" y="8900160"/>
          <a:ext cx="0" cy="15392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62</xdr:row>
      <xdr:rowOff>47625</xdr:rowOff>
    </xdr:from>
    <xdr:to>
      <xdr:col>8</xdr:col>
      <xdr:colOff>158115</xdr:colOff>
      <xdr:row>63</xdr:row>
      <xdr:rowOff>85725</xdr:rowOff>
    </xdr:to>
    <xdr:sp macro="" textlink="">
      <xdr:nvSpPr>
        <xdr:cNvPr id="11440" name="扶助費最小値テキスト"/>
        <xdr:cNvSpPr txBox="1">
          <a:spLocks noChangeArrowheads="1"/>
        </xdr:cNvSpPr>
      </xdr:nvSpPr>
      <xdr:spPr bwMode="auto">
        <a:xfrm>
          <a:off x="4914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18.6</a:t>
          </a:r>
        </a:p>
      </xdr:txBody>
    </xdr:sp>
    <xdr:clientData/>
  </xdr:twoCellAnchor>
  <xdr:twoCellAnchor>
    <xdr:from>
      <xdr:col>6</xdr:col>
      <xdr:colOff>548640</xdr:colOff>
      <xdr:row>62</xdr:row>
      <xdr:rowOff>45720</xdr:rowOff>
    </xdr:from>
    <xdr:to>
      <xdr:col>7</xdr:col>
      <xdr:colOff>91440</xdr:colOff>
      <xdr:row>62</xdr:row>
      <xdr:rowOff>45720</xdr:rowOff>
    </xdr:to>
    <xdr:sp macro="" textlink="">
      <xdr:nvSpPr>
        <xdr:cNvPr id="389873" name="Line 177"/>
        <xdr:cNvSpPr>
          <a:spLocks noChangeShapeType="1"/>
        </xdr:cNvSpPr>
      </xdr:nvSpPr>
      <xdr:spPr bwMode="auto">
        <a:xfrm>
          <a:off x="4259580" y="104394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51</xdr:row>
      <xdr:rowOff>125730</xdr:rowOff>
    </xdr:from>
    <xdr:to>
      <xdr:col>8</xdr:col>
      <xdr:colOff>158115</xdr:colOff>
      <xdr:row>53</xdr:row>
      <xdr:rowOff>147</xdr:rowOff>
    </xdr:to>
    <xdr:sp macro="" textlink="">
      <xdr:nvSpPr>
        <xdr:cNvPr id="11442" name="扶助費最大値テキスト"/>
        <xdr:cNvSpPr txBox="1">
          <a:spLocks noChangeArrowheads="1"/>
        </xdr:cNvSpPr>
      </xdr:nvSpPr>
      <xdr:spPr bwMode="auto">
        <a:xfrm>
          <a:off x="4914900" y="8877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a:t>
          </a:r>
        </a:p>
      </xdr:txBody>
    </xdr:sp>
    <xdr:clientData/>
  </xdr:twoCellAnchor>
  <xdr:twoCellAnchor>
    <xdr:from>
      <xdr:col>6</xdr:col>
      <xdr:colOff>548640</xdr:colOff>
      <xdr:row>53</xdr:row>
      <xdr:rowOff>15240</xdr:rowOff>
    </xdr:from>
    <xdr:to>
      <xdr:col>7</xdr:col>
      <xdr:colOff>91440</xdr:colOff>
      <xdr:row>53</xdr:row>
      <xdr:rowOff>15240</xdr:rowOff>
    </xdr:to>
    <xdr:sp macro="" textlink="">
      <xdr:nvSpPr>
        <xdr:cNvPr id="389875" name="Line 179"/>
        <xdr:cNvSpPr>
          <a:spLocks noChangeShapeType="1"/>
        </xdr:cNvSpPr>
      </xdr:nvSpPr>
      <xdr:spPr bwMode="auto">
        <a:xfrm>
          <a:off x="4259580" y="89001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99060</xdr:rowOff>
    </xdr:from>
    <xdr:to>
      <xdr:col>7</xdr:col>
      <xdr:colOff>15240</xdr:colOff>
      <xdr:row>54</xdr:row>
      <xdr:rowOff>99060</xdr:rowOff>
    </xdr:to>
    <xdr:sp macro="" textlink="">
      <xdr:nvSpPr>
        <xdr:cNvPr id="389876" name="Line 180"/>
        <xdr:cNvSpPr>
          <a:spLocks noChangeShapeType="1"/>
        </xdr:cNvSpPr>
      </xdr:nvSpPr>
      <xdr:spPr bwMode="auto">
        <a:xfrm>
          <a:off x="3589020" y="915162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55</xdr:row>
      <xdr:rowOff>135255</xdr:rowOff>
    </xdr:from>
    <xdr:to>
      <xdr:col>8</xdr:col>
      <xdr:colOff>158115</xdr:colOff>
      <xdr:row>57</xdr:row>
      <xdr:rowOff>9672</xdr:rowOff>
    </xdr:to>
    <xdr:sp macro="" textlink="">
      <xdr:nvSpPr>
        <xdr:cNvPr id="11445" name="扶助費平均値テキスト"/>
        <xdr:cNvSpPr txBox="1">
          <a:spLocks noChangeArrowheads="1"/>
        </xdr:cNvSpPr>
      </xdr:nvSpPr>
      <xdr:spPr bwMode="auto">
        <a:xfrm>
          <a:off x="4914900"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6</xdr:col>
      <xdr:colOff>579120</xdr:colOff>
      <xdr:row>55</xdr:row>
      <xdr:rowOff>137160</xdr:rowOff>
    </xdr:from>
    <xdr:to>
      <xdr:col>7</xdr:col>
      <xdr:colOff>60960</xdr:colOff>
      <xdr:row>56</xdr:row>
      <xdr:rowOff>76200</xdr:rowOff>
    </xdr:to>
    <xdr:sp macro="" textlink="">
      <xdr:nvSpPr>
        <xdr:cNvPr id="389878" name="AutoShape 182"/>
        <xdr:cNvSpPr>
          <a:spLocks noChangeArrowheads="1"/>
        </xdr:cNvSpPr>
      </xdr:nvSpPr>
      <xdr:spPr bwMode="auto">
        <a:xfrm>
          <a:off x="4290060" y="9357360"/>
          <a:ext cx="99060" cy="10668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54</xdr:row>
      <xdr:rowOff>76200</xdr:rowOff>
    </xdr:from>
    <xdr:to>
      <xdr:col>5</xdr:col>
      <xdr:colOff>495300</xdr:colOff>
      <xdr:row>54</xdr:row>
      <xdr:rowOff>99060</xdr:rowOff>
    </xdr:to>
    <xdr:sp macro="" textlink="">
      <xdr:nvSpPr>
        <xdr:cNvPr id="389879" name="Line 183"/>
        <xdr:cNvSpPr>
          <a:spLocks noChangeShapeType="1"/>
        </xdr:cNvSpPr>
      </xdr:nvSpPr>
      <xdr:spPr bwMode="auto">
        <a:xfrm>
          <a:off x="2788920" y="912876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56</xdr:row>
      <xdr:rowOff>38100</xdr:rowOff>
    </xdr:from>
    <xdr:to>
      <xdr:col>5</xdr:col>
      <xdr:colOff>541020</xdr:colOff>
      <xdr:row>56</xdr:row>
      <xdr:rowOff>137160</xdr:rowOff>
    </xdr:to>
    <xdr:sp macro="" textlink="">
      <xdr:nvSpPr>
        <xdr:cNvPr id="389880" name="AutoShape 184"/>
        <xdr:cNvSpPr>
          <a:spLocks noChangeArrowheads="1"/>
        </xdr:cNvSpPr>
      </xdr:nvSpPr>
      <xdr:spPr bwMode="auto">
        <a:xfrm>
          <a:off x="3543300" y="94259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56</xdr:row>
      <xdr:rowOff>152400</xdr:rowOff>
    </xdr:from>
    <xdr:to>
      <xdr:col>6</xdr:col>
      <xdr:colOff>196215</xdr:colOff>
      <xdr:row>58</xdr:row>
      <xdr:rowOff>11571</xdr:rowOff>
    </xdr:to>
    <xdr:sp macro="" textlink="">
      <xdr:nvSpPr>
        <xdr:cNvPr id="11449" name="Text Box 185"/>
        <xdr:cNvSpPr txBox="1">
          <a:spLocks noChangeArrowheads="1"/>
        </xdr:cNvSpPr>
      </xdr:nvSpPr>
      <xdr:spPr bwMode="auto">
        <a:xfrm>
          <a:off x="360997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3</xdr:col>
      <xdr:colOff>129540</xdr:colOff>
      <xdr:row>53</xdr:row>
      <xdr:rowOff>137160</xdr:rowOff>
    </xdr:from>
    <xdr:to>
      <xdr:col>4</xdr:col>
      <xdr:colOff>312420</xdr:colOff>
      <xdr:row>54</xdr:row>
      <xdr:rowOff>76200</xdr:rowOff>
    </xdr:to>
    <xdr:sp macro="" textlink="">
      <xdr:nvSpPr>
        <xdr:cNvPr id="389882" name="Line 186"/>
        <xdr:cNvSpPr>
          <a:spLocks noChangeShapeType="1"/>
        </xdr:cNvSpPr>
      </xdr:nvSpPr>
      <xdr:spPr bwMode="auto">
        <a:xfrm>
          <a:off x="1988820" y="902208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55</xdr:row>
      <xdr:rowOff>121920</xdr:rowOff>
    </xdr:from>
    <xdr:to>
      <xdr:col>4</xdr:col>
      <xdr:colOff>358140</xdr:colOff>
      <xdr:row>56</xdr:row>
      <xdr:rowOff>45720</xdr:rowOff>
    </xdr:to>
    <xdr:sp macro="" textlink="">
      <xdr:nvSpPr>
        <xdr:cNvPr id="389883" name="AutoShape 187"/>
        <xdr:cNvSpPr>
          <a:spLocks noChangeArrowheads="1"/>
        </xdr:cNvSpPr>
      </xdr:nvSpPr>
      <xdr:spPr bwMode="auto">
        <a:xfrm>
          <a:off x="2743200" y="93421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56</xdr:row>
      <xdr:rowOff>66675</xdr:rowOff>
    </xdr:from>
    <xdr:to>
      <xdr:col>5</xdr:col>
      <xdr:colOff>38100</xdr:colOff>
      <xdr:row>57</xdr:row>
      <xdr:rowOff>97155</xdr:rowOff>
    </xdr:to>
    <xdr:sp macro="" textlink="">
      <xdr:nvSpPr>
        <xdr:cNvPr id="11452" name="Text Box 188"/>
        <xdr:cNvSpPr txBox="1">
          <a:spLocks noChangeArrowheads="1"/>
        </xdr:cNvSpPr>
      </xdr:nvSpPr>
      <xdr:spPr bwMode="auto">
        <a:xfrm>
          <a:off x="2714625" y="966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xdr:col>
      <xdr:colOff>563880</xdr:colOff>
      <xdr:row>53</xdr:row>
      <xdr:rowOff>137160</xdr:rowOff>
    </xdr:from>
    <xdr:to>
      <xdr:col>3</xdr:col>
      <xdr:colOff>129540</xdr:colOff>
      <xdr:row>54</xdr:row>
      <xdr:rowOff>76200</xdr:rowOff>
    </xdr:to>
    <xdr:sp macro="" textlink="">
      <xdr:nvSpPr>
        <xdr:cNvPr id="389885" name="Line 189"/>
        <xdr:cNvSpPr>
          <a:spLocks noChangeShapeType="1"/>
        </xdr:cNvSpPr>
      </xdr:nvSpPr>
      <xdr:spPr bwMode="auto">
        <a:xfrm flipV="1">
          <a:off x="1188720" y="902208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55</xdr:row>
      <xdr:rowOff>30480</xdr:rowOff>
    </xdr:from>
    <xdr:to>
      <xdr:col>3</xdr:col>
      <xdr:colOff>167640</xdr:colOff>
      <xdr:row>55</xdr:row>
      <xdr:rowOff>129540</xdr:rowOff>
    </xdr:to>
    <xdr:sp macro="" textlink="">
      <xdr:nvSpPr>
        <xdr:cNvPr id="389886" name="AutoShape 190"/>
        <xdr:cNvSpPr>
          <a:spLocks noChangeArrowheads="1"/>
        </xdr:cNvSpPr>
      </xdr:nvSpPr>
      <xdr:spPr bwMode="auto">
        <a:xfrm>
          <a:off x="1943100" y="925068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55</xdr:row>
      <xdr:rowOff>135255</xdr:rowOff>
    </xdr:from>
    <xdr:to>
      <xdr:col>3</xdr:col>
      <xdr:colOff>470535</xdr:colOff>
      <xdr:row>57</xdr:row>
      <xdr:rowOff>9672</xdr:rowOff>
    </xdr:to>
    <xdr:sp macro="" textlink="">
      <xdr:nvSpPr>
        <xdr:cNvPr id="11455" name="Text Box 191"/>
        <xdr:cNvSpPr txBox="1">
          <a:spLocks noChangeArrowheads="1"/>
        </xdr:cNvSpPr>
      </xdr:nvSpPr>
      <xdr:spPr bwMode="auto">
        <a:xfrm>
          <a:off x="1828800" y="957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1</xdr:col>
      <xdr:colOff>510540</xdr:colOff>
      <xdr:row>54</xdr:row>
      <xdr:rowOff>137160</xdr:rowOff>
    </xdr:from>
    <xdr:to>
      <xdr:col>1</xdr:col>
      <xdr:colOff>609600</xdr:colOff>
      <xdr:row>55</xdr:row>
      <xdr:rowOff>68580</xdr:rowOff>
    </xdr:to>
    <xdr:sp macro="" textlink="">
      <xdr:nvSpPr>
        <xdr:cNvPr id="389888" name="AutoShape 192"/>
        <xdr:cNvSpPr>
          <a:spLocks noChangeArrowheads="1"/>
        </xdr:cNvSpPr>
      </xdr:nvSpPr>
      <xdr:spPr bwMode="auto">
        <a:xfrm>
          <a:off x="1135380" y="918972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55</xdr:row>
      <xdr:rowOff>85725</xdr:rowOff>
    </xdr:from>
    <xdr:to>
      <xdr:col>2</xdr:col>
      <xdr:colOff>285750</xdr:colOff>
      <xdr:row>56</xdr:row>
      <xdr:rowOff>123825</xdr:rowOff>
    </xdr:to>
    <xdr:sp macro="" textlink="">
      <xdr:nvSpPr>
        <xdr:cNvPr id="11457" name="Text Box 193"/>
        <xdr:cNvSpPr txBox="1">
          <a:spLocks noChangeArrowheads="1"/>
        </xdr:cNvSpPr>
      </xdr:nvSpPr>
      <xdr:spPr bwMode="auto">
        <a:xfrm>
          <a:off x="942975"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editAs="oneCell">
    <xdr:from>
      <xdr:col>6</xdr:col>
      <xdr:colOff>529590</xdr:colOff>
      <xdr:row>64</xdr:row>
      <xdr:rowOff>76200</xdr:rowOff>
    </xdr:from>
    <xdr:to>
      <xdr:col>7</xdr:col>
      <xdr:colOff>598170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392430</xdr:colOff>
      <xdr:row>64</xdr:row>
      <xdr:rowOff>76200</xdr:rowOff>
    </xdr:from>
    <xdr:to>
      <xdr:col>6</xdr:col>
      <xdr:colOff>461010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205740</xdr:colOff>
      <xdr:row>64</xdr:row>
      <xdr:rowOff>76200</xdr:rowOff>
    </xdr:from>
    <xdr:to>
      <xdr:col>5</xdr:col>
      <xdr:colOff>274320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20955</xdr:colOff>
      <xdr:row>64</xdr:row>
      <xdr:rowOff>76200</xdr:rowOff>
    </xdr:from>
    <xdr:to>
      <xdr:col>4</xdr:col>
      <xdr:colOff>89535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461010</xdr:colOff>
      <xdr:row>64</xdr:row>
      <xdr:rowOff>76200</xdr:rowOff>
    </xdr:from>
    <xdr:to>
      <xdr:col>2</xdr:col>
      <xdr:colOff>529590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579120</xdr:colOff>
      <xdr:row>54</xdr:row>
      <xdr:rowOff>45720</xdr:rowOff>
    </xdr:from>
    <xdr:to>
      <xdr:col>7</xdr:col>
      <xdr:colOff>60960</xdr:colOff>
      <xdr:row>54</xdr:row>
      <xdr:rowOff>152400</xdr:rowOff>
    </xdr:to>
    <xdr:sp macro="" textlink="">
      <xdr:nvSpPr>
        <xdr:cNvPr id="389895" name="Oval 199"/>
        <xdr:cNvSpPr>
          <a:spLocks noChangeArrowheads="1"/>
        </xdr:cNvSpPr>
      </xdr:nvSpPr>
      <xdr:spPr bwMode="auto">
        <a:xfrm>
          <a:off x="4290060" y="909828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53</xdr:row>
      <xdr:rowOff>87630</xdr:rowOff>
    </xdr:from>
    <xdr:to>
      <xdr:col>8</xdr:col>
      <xdr:colOff>158115</xdr:colOff>
      <xdr:row>54</xdr:row>
      <xdr:rowOff>125730</xdr:rowOff>
    </xdr:to>
    <xdr:sp macro="" textlink="">
      <xdr:nvSpPr>
        <xdr:cNvPr id="11464" name="扶助費該当値テキスト"/>
        <xdr:cNvSpPr txBox="1">
          <a:spLocks noChangeArrowheads="1"/>
        </xdr:cNvSpPr>
      </xdr:nvSpPr>
      <xdr:spPr bwMode="auto">
        <a:xfrm>
          <a:off x="4914900" y="9182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5</xdr:col>
      <xdr:colOff>449580</xdr:colOff>
      <xdr:row>54</xdr:row>
      <xdr:rowOff>45720</xdr:rowOff>
    </xdr:from>
    <xdr:to>
      <xdr:col>5</xdr:col>
      <xdr:colOff>541020</xdr:colOff>
      <xdr:row>54</xdr:row>
      <xdr:rowOff>144780</xdr:rowOff>
    </xdr:to>
    <xdr:sp macro="" textlink="">
      <xdr:nvSpPr>
        <xdr:cNvPr id="389897" name="Oval 201"/>
        <xdr:cNvSpPr>
          <a:spLocks noChangeArrowheads="1"/>
        </xdr:cNvSpPr>
      </xdr:nvSpPr>
      <xdr:spPr bwMode="auto">
        <a:xfrm>
          <a:off x="3543300" y="90982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53</xdr:row>
      <xdr:rowOff>11430</xdr:rowOff>
    </xdr:from>
    <xdr:to>
      <xdr:col>6</xdr:col>
      <xdr:colOff>196215</xdr:colOff>
      <xdr:row>54</xdr:row>
      <xdr:rowOff>49530</xdr:rowOff>
    </xdr:to>
    <xdr:sp macro="" textlink="">
      <xdr:nvSpPr>
        <xdr:cNvPr id="11466" name="Text Box 202"/>
        <xdr:cNvSpPr txBox="1">
          <a:spLocks noChangeArrowheads="1"/>
        </xdr:cNvSpPr>
      </xdr:nvSpPr>
      <xdr:spPr bwMode="auto">
        <a:xfrm>
          <a:off x="3609975" y="9105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4</xdr:col>
      <xdr:colOff>266700</xdr:colOff>
      <xdr:row>54</xdr:row>
      <xdr:rowOff>30480</xdr:rowOff>
    </xdr:from>
    <xdr:to>
      <xdr:col>4</xdr:col>
      <xdr:colOff>358140</xdr:colOff>
      <xdr:row>54</xdr:row>
      <xdr:rowOff>121920</xdr:rowOff>
    </xdr:to>
    <xdr:sp macro="" textlink="">
      <xdr:nvSpPr>
        <xdr:cNvPr id="389899" name="Oval 203"/>
        <xdr:cNvSpPr>
          <a:spLocks noChangeArrowheads="1"/>
        </xdr:cNvSpPr>
      </xdr:nvSpPr>
      <xdr:spPr bwMode="auto">
        <a:xfrm>
          <a:off x="2743200" y="90830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52</xdr:row>
      <xdr:rowOff>161925</xdr:rowOff>
    </xdr:from>
    <xdr:to>
      <xdr:col>5</xdr:col>
      <xdr:colOff>38100</xdr:colOff>
      <xdr:row>54</xdr:row>
      <xdr:rowOff>28575</xdr:rowOff>
    </xdr:to>
    <xdr:sp macro="" textlink="">
      <xdr:nvSpPr>
        <xdr:cNvPr id="11468" name="Text Box 204"/>
        <xdr:cNvSpPr txBox="1">
          <a:spLocks noChangeArrowheads="1"/>
        </xdr:cNvSpPr>
      </xdr:nvSpPr>
      <xdr:spPr bwMode="auto">
        <a:xfrm>
          <a:off x="2714625" y="907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3</xdr:col>
      <xdr:colOff>83820</xdr:colOff>
      <xdr:row>53</xdr:row>
      <xdr:rowOff>91440</xdr:rowOff>
    </xdr:from>
    <xdr:to>
      <xdr:col>3</xdr:col>
      <xdr:colOff>167640</xdr:colOff>
      <xdr:row>54</xdr:row>
      <xdr:rowOff>30480</xdr:rowOff>
    </xdr:to>
    <xdr:sp macro="" textlink="">
      <xdr:nvSpPr>
        <xdr:cNvPr id="389901" name="Oval 205"/>
        <xdr:cNvSpPr>
          <a:spLocks noChangeArrowheads="1"/>
        </xdr:cNvSpPr>
      </xdr:nvSpPr>
      <xdr:spPr bwMode="auto">
        <a:xfrm>
          <a:off x="1943100" y="897636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52</xdr:row>
      <xdr:rowOff>66675</xdr:rowOff>
    </xdr:from>
    <xdr:to>
      <xdr:col>3</xdr:col>
      <xdr:colOff>470535</xdr:colOff>
      <xdr:row>53</xdr:row>
      <xdr:rowOff>97155</xdr:rowOff>
    </xdr:to>
    <xdr:sp macro="" textlink="">
      <xdr:nvSpPr>
        <xdr:cNvPr id="11470" name="Text Box 206"/>
        <xdr:cNvSpPr txBox="1">
          <a:spLocks noChangeArrowheads="1"/>
        </xdr:cNvSpPr>
      </xdr:nvSpPr>
      <xdr:spPr bwMode="auto">
        <a:xfrm>
          <a:off x="1828800"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1</xdr:col>
      <xdr:colOff>510540</xdr:colOff>
      <xdr:row>54</xdr:row>
      <xdr:rowOff>30480</xdr:rowOff>
    </xdr:from>
    <xdr:to>
      <xdr:col>1</xdr:col>
      <xdr:colOff>601980</xdr:colOff>
      <xdr:row>54</xdr:row>
      <xdr:rowOff>121920</xdr:rowOff>
    </xdr:to>
    <xdr:sp macro="" textlink="">
      <xdr:nvSpPr>
        <xdr:cNvPr id="389903" name="Oval 207"/>
        <xdr:cNvSpPr>
          <a:spLocks noChangeArrowheads="1"/>
        </xdr:cNvSpPr>
      </xdr:nvSpPr>
      <xdr:spPr bwMode="auto">
        <a:xfrm>
          <a:off x="1135380" y="90830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52</xdr:row>
      <xdr:rowOff>161925</xdr:rowOff>
    </xdr:from>
    <xdr:to>
      <xdr:col>2</xdr:col>
      <xdr:colOff>285750</xdr:colOff>
      <xdr:row>54</xdr:row>
      <xdr:rowOff>28575</xdr:rowOff>
    </xdr:to>
    <xdr:sp macro="" textlink="">
      <xdr:nvSpPr>
        <xdr:cNvPr id="11472" name="Text Box 208"/>
        <xdr:cNvSpPr txBox="1">
          <a:spLocks noChangeArrowheads="1"/>
        </xdr:cNvSpPr>
      </xdr:nvSpPr>
      <xdr:spPr bwMode="auto">
        <a:xfrm>
          <a:off x="942975" y="907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18</xdr:col>
      <xdr:colOff>78105</xdr:colOff>
      <xdr:row>47</xdr:row>
      <xdr:rowOff>66675</xdr:rowOff>
    </xdr:from>
    <xdr:to>
      <xdr:col>24</xdr:col>
      <xdr:colOff>529662</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539115</xdr:colOff>
      <xdr:row>47</xdr:row>
      <xdr:rowOff>125730</xdr:rowOff>
    </xdr:from>
    <xdr:to>
      <xdr:col>27</xdr:col>
      <xdr:colOff>59055</xdr:colOff>
      <xdr:row>49</xdr:row>
      <xdr:rowOff>47804</xdr:rowOff>
    </xdr:to>
    <xdr:sp macro="" textlink="">
      <xdr:nvSpPr>
        <xdr:cNvPr id="11474" name="Rectangle 21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48</xdr:row>
      <xdr:rowOff>152400</xdr:rowOff>
    </xdr:from>
    <xdr:to>
      <xdr:col>27</xdr:col>
      <xdr:colOff>59055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41/88</a:t>
          </a:r>
        </a:p>
      </xdr:txBody>
    </xdr:sp>
    <xdr:clientData/>
  </xdr:twoCellAnchor>
  <xdr:twoCellAnchor>
    <xdr:from>
      <xdr:col>27</xdr:col>
      <xdr:colOff>215265</xdr:colOff>
      <xdr:row>47</xdr:row>
      <xdr:rowOff>125730</xdr:rowOff>
    </xdr:from>
    <xdr:to>
      <xdr:col>29</xdr:col>
      <xdr:colOff>226718</xdr:colOff>
      <xdr:row>49</xdr:row>
      <xdr:rowOff>47804</xdr:rowOff>
    </xdr:to>
    <xdr:sp macro="" textlink="">
      <xdr:nvSpPr>
        <xdr:cNvPr id="11476" name="Rectangle 21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48</xdr:row>
      <xdr:rowOff>152400</xdr:rowOff>
    </xdr:from>
    <xdr:to>
      <xdr:col>29</xdr:col>
      <xdr:colOff>226718</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422910</xdr:colOff>
      <xdr:row>47</xdr:row>
      <xdr:rowOff>125730</xdr:rowOff>
    </xdr:from>
    <xdr:to>
      <xdr:col>31</xdr:col>
      <xdr:colOff>560070</xdr:colOff>
      <xdr:row>49</xdr:row>
      <xdr:rowOff>47804</xdr:rowOff>
    </xdr:to>
    <xdr:sp macro="" textlink="">
      <xdr:nvSpPr>
        <xdr:cNvPr id="11478" name="Rectangle 21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48</xdr:row>
      <xdr:rowOff>152400</xdr:rowOff>
    </xdr:from>
    <xdr:to>
      <xdr:col>31</xdr:col>
      <xdr:colOff>560070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389912" name="Rectangle 216"/>
        <xdr:cNvSpPr>
          <a:spLocks noChangeArrowheads="1"/>
        </xdr:cNvSpPr>
      </xdr:nvSpPr>
      <xdr:spPr bwMode="auto">
        <a:xfrm>
          <a:off x="11201400" y="85039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50</xdr:row>
      <xdr:rowOff>121920</xdr:rowOff>
    </xdr:from>
    <xdr:to>
      <xdr:col>33</xdr:col>
      <xdr:colOff>76200</xdr:colOff>
      <xdr:row>64</xdr:row>
      <xdr:rowOff>7620</xdr:rowOff>
    </xdr:to>
    <xdr:sp macro="" textlink="">
      <xdr:nvSpPr>
        <xdr:cNvPr id="389913" name="Rectangle 217"/>
        <xdr:cNvSpPr>
          <a:spLocks noChangeArrowheads="1"/>
        </xdr:cNvSpPr>
      </xdr:nvSpPr>
      <xdr:spPr bwMode="auto">
        <a:xfrm>
          <a:off x="15659100" y="85039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50</xdr:row>
      <xdr:rowOff>123825</xdr:rowOff>
    </xdr:from>
    <xdr:to>
      <xdr:col>30</xdr:col>
      <xdr:colOff>607695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295275</xdr:colOff>
      <xdr:row>52</xdr:row>
      <xdr:rowOff>97155</xdr:rowOff>
    </xdr:from>
    <xdr:to>
      <xdr:col>32</xdr:col>
      <xdr:colOff>558146</xdr:colOff>
      <xdr:row>63</xdr:row>
      <xdr:rowOff>123841</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他会計への繰出金については、前年度から大きな変動はない。今後は、介護保険事業、後期高齢者医療事業などの給付費自然増による繰出金の増加や、国民健康保険事業会計の財政悪化による繰出金の増も想定されるため、国民健康保険料の適正化を図るなどにより普通会計の負担額の増加を抑制す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78105</xdr:colOff>
      <xdr:row>49</xdr:row>
      <xdr:rowOff>135255</xdr:rowOff>
    </xdr:from>
    <xdr:ext cx="132344" cy="151836"/>
    <xdr:sp macro="" textlink="">
      <xdr:nvSpPr>
        <xdr:cNvPr id="11484" name="Text Box 220"/>
        <xdr:cNvSpPr txBox="1">
          <a:spLocks noChangeArrowheads="1"/>
        </xdr:cNvSpPr>
      </xdr:nvSpPr>
      <xdr:spPr bwMode="auto">
        <a:xfrm>
          <a:off x="11203305" y="83496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7620</xdr:rowOff>
    </xdr:from>
    <xdr:to>
      <xdr:col>24</xdr:col>
      <xdr:colOff>533400</xdr:colOff>
      <xdr:row>64</xdr:row>
      <xdr:rowOff>7620</xdr:rowOff>
    </xdr:to>
    <xdr:sp macro="" textlink="">
      <xdr:nvSpPr>
        <xdr:cNvPr id="389917" name="Line 221"/>
        <xdr:cNvSpPr>
          <a:spLocks noChangeShapeType="1"/>
        </xdr:cNvSpPr>
      </xdr:nvSpPr>
      <xdr:spPr bwMode="auto">
        <a:xfrm>
          <a:off x="11201400" y="10736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63</xdr:row>
      <xdr:rowOff>66675</xdr:rowOff>
    </xdr:from>
    <xdr:to>
      <xdr:col>18</xdr:col>
      <xdr:colOff>68680</xdr:colOff>
      <xdr:row>64</xdr:row>
      <xdr:rowOff>97155</xdr:rowOff>
    </xdr:to>
    <xdr:sp macro="" textlink="">
      <xdr:nvSpPr>
        <xdr:cNvPr id="11486" name="Text Box 22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30480</xdr:rowOff>
    </xdr:from>
    <xdr:to>
      <xdr:col>24</xdr:col>
      <xdr:colOff>533400</xdr:colOff>
      <xdr:row>62</xdr:row>
      <xdr:rowOff>30480</xdr:rowOff>
    </xdr:to>
    <xdr:sp macro="" textlink="">
      <xdr:nvSpPr>
        <xdr:cNvPr id="389919" name="Line 223"/>
        <xdr:cNvSpPr>
          <a:spLocks noChangeShapeType="1"/>
        </xdr:cNvSpPr>
      </xdr:nvSpPr>
      <xdr:spPr bwMode="auto">
        <a:xfrm>
          <a:off x="11201400" y="104241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61</xdr:row>
      <xdr:rowOff>85725</xdr:rowOff>
    </xdr:from>
    <xdr:to>
      <xdr:col>18</xdr:col>
      <xdr:colOff>68680</xdr:colOff>
      <xdr:row>62</xdr:row>
      <xdr:rowOff>123825</xdr:rowOff>
    </xdr:to>
    <xdr:sp macro="" textlink="">
      <xdr:nvSpPr>
        <xdr:cNvPr id="11488" name="Text Box 22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45720</xdr:rowOff>
    </xdr:from>
    <xdr:to>
      <xdr:col>24</xdr:col>
      <xdr:colOff>533400</xdr:colOff>
      <xdr:row>60</xdr:row>
      <xdr:rowOff>45720</xdr:rowOff>
    </xdr:to>
    <xdr:sp macro="" textlink="">
      <xdr:nvSpPr>
        <xdr:cNvPr id="389921" name="Line 225"/>
        <xdr:cNvSpPr>
          <a:spLocks noChangeShapeType="1"/>
        </xdr:cNvSpPr>
      </xdr:nvSpPr>
      <xdr:spPr bwMode="auto">
        <a:xfrm>
          <a:off x="11201400" y="10104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59</xdr:row>
      <xdr:rowOff>97155</xdr:rowOff>
    </xdr:from>
    <xdr:to>
      <xdr:col>18</xdr:col>
      <xdr:colOff>68680</xdr:colOff>
      <xdr:row>60</xdr:row>
      <xdr:rowOff>135255</xdr:rowOff>
    </xdr:to>
    <xdr:sp macro="" textlink="">
      <xdr:nvSpPr>
        <xdr:cNvPr id="11490" name="Text Box 22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53340</xdr:rowOff>
    </xdr:from>
    <xdr:to>
      <xdr:col>24</xdr:col>
      <xdr:colOff>533400</xdr:colOff>
      <xdr:row>58</xdr:row>
      <xdr:rowOff>53340</xdr:rowOff>
    </xdr:to>
    <xdr:sp macro="" textlink="">
      <xdr:nvSpPr>
        <xdr:cNvPr id="389923" name="Line 227"/>
        <xdr:cNvSpPr>
          <a:spLocks noChangeShapeType="1"/>
        </xdr:cNvSpPr>
      </xdr:nvSpPr>
      <xdr:spPr bwMode="auto">
        <a:xfrm>
          <a:off x="11201400" y="97764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57</xdr:row>
      <xdr:rowOff>114300</xdr:rowOff>
    </xdr:from>
    <xdr:to>
      <xdr:col>18</xdr:col>
      <xdr:colOff>68680</xdr:colOff>
      <xdr:row>58</xdr:row>
      <xdr:rowOff>152400</xdr:rowOff>
    </xdr:to>
    <xdr:sp macro="" textlink="">
      <xdr:nvSpPr>
        <xdr:cNvPr id="11492" name="Text Box 22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533400</xdr:colOff>
      <xdr:row>56</xdr:row>
      <xdr:rowOff>76200</xdr:rowOff>
    </xdr:to>
    <xdr:sp macro="" textlink="">
      <xdr:nvSpPr>
        <xdr:cNvPr id="389925" name="Line 229"/>
        <xdr:cNvSpPr>
          <a:spLocks noChangeShapeType="1"/>
        </xdr:cNvSpPr>
      </xdr:nvSpPr>
      <xdr:spPr bwMode="auto">
        <a:xfrm>
          <a:off x="11201400" y="94640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55</xdr:row>
      <xdr:rowOff>125730</xdr:rowOff>
    </xdr:from>
    <xdr:to>
      <xdr:col>18</xdr:col>
      <xdr:colOff>68680</xdr:colOff>
      <xdr:row>57</xdr:row>
      <xdr:rowOff>147</xdr:rowOff>
    </xdr:to>
    <xdr:sp macro="" textlink="">
      <xdr:nvSpPr>
        <xdr:cNvPr id="11494" name="Text Box 23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91440</xdr:rowOff>
    </xdr:from>
    <xdr:to>
      <xdr:col>24</xdr:col>
      <xdr:colOff>533400</xdr:colOff>
      <xdr:row>54</xdr:row>
      <xdr:rowOff>91440</xdr:rowOff>
    </xdr:to>
    <xdr:sp macro="" textlink="">
      <xdr:nvSpPr>
        <xdr:cNvPr id="389927" name="Line 231"/>
        <xdr:cNvSpPr>
          <a:spLocks noChangeShapeType="1"/>
        </xdr:cNvSpPr>
      </xdr:nvSpPr>
      <xdr:spPr bwMode="auto">
        <a:xfrm>
          <a:off x="11201400" y="91440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53</xdr:row>
      <xdr:rowOff>152400</xdr:rowOff>
    </xdr:from>
    <xdr:to>
      <xdr:col>18</xdr:col>
      <xdr:colOff>68680</xdr:colOff>
      <xdr:row>55</xdr:row>
      <xdr:rowOff>11571</xdr:rowOff>
    </xdr:to>
    <xdr:sp macro="" textlink="">
      <xdr:nvSpPr>
        <xdr:cNvPr id="11496" name="Text Box 23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114300</xdr:rowOff>
    </xdr:from>
    <xdr:to>
      <xdr:col>24</xdr:col>
      <xdr:colOff>533400</xdr:colOff>
      <xdr:row>52</xdr:row>
      <xdr:rowOff>114300</xdr:rowOff>
    </xdr:to>
    <xdr:sp macro="" textlink="">
      <xdr:nvSpPr>
        <xdr:cNvPr id="389929" name="Line 233"/>
        <xdr:cNvSpPr>
          <a:spLocks noChangeShapeType="1"/>
        </xdr:cNvSpPr>
      </xdr:nvSpPr>
      <xdr:spPr bwMode="auto">
        <a:xfrm>
          <a:off x="11201400" y="8831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52</xdr:row>
      <xdr:rowOff>0</xdr:rowOff>
    </xdr:from>
    <xdr:to>
      <xdr:col>18</xdr:col>
      <xdr:colOff>68680</xdr:colOff>
      <xdr:row>53</xdr:row>
      <xdr:rowOff>38100</xdr:rowOff>
    </xdr:to>
    <xdr:sp macro="" textlink="">
      <xdr:nvSpPr>
        <xdr:cNvPr id="11498" name="Text Box 23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121920</xdr:rowOff>
    </xdr:from>
    <xdr:to>
      <xdr:col>24</xdr:col>
      <xdr:colOff>533400</xdr:colOff>
      <xdr:row>50</xdr:row>
      <xdr:rowOff>121920</xdr:rowOff>
    </xdr:to>
    <xdr:sp macro="" textlink="">
      <xdr:nvSpPr>
        <xdr:cNvPr id="389931" name="Line 235"/>
        <xdr:cNvSpPr>
          <a:spLocks noChangeShapeType="1"/>
        </xdr:cNvSpPr>
      </xdr:nvSpPr>
      <xdr:spPr bwMode="auto">
        <a:xfrm>
          <a:off x="11201400" y="85039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50</xdr:row>
      <xdr:rowOff>9525</xdr:rowOff>
    </xdr:from>
    <xdr:to>
      <xdr:col>18</xdr:col>
      <xdr:colOff>68680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389933" name="その他グラフ枠"/>
        <xdr:cNvSpPr>
          <a:spLocks noChangeArrowheads="1"/>
        </xdr:cNvSpPr>
      </xdr:nvSpPr>
      <xdr:spPr bwMode="auto">
        <a:xfrm>
          <a:off x="11201400" y="85039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53</xdr:row>
      <xdr:rowOff>137160</xdr:rowOff>
    </xdr:from>
    <xdr:to>
      <xdr:col>24</xdr:col>
      <xdr:colOff>22860</xdr:colOff>
      <xdr:row>61</xdr:row>
      <xdr:rowOff>137160</xdr:rowOff>
    </xdr:to>
    <xdr:sp macro="" textlink="">
      <xdr:nvSpPr>
        <xdr:cNvPr id="389934" name="Line 238"/>
        <xdr:cNvSpPr>
          <a:spLocks noChangeShapeType="1"/>
        </xdr:cNvSpPr>
      </xdr:nvSpPr>
      <xdr:spPr bwMode="auto">
        <a:xfrm flipV="1">
          <a:off x="14851380" y="9022080"/>
          <a:ext cx="0" cy="13411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61</xdr:row>
      <xdr:rowOff>135255</xdr:rowOff>
    </xdr:from>
    <xdr:to>
      <xdr:col>25</xdr:col>
      <xdr:colOff>184785</xdr:colOff>
      <xdr:row>63</xdr:row>
      <xdr:rowOff>9672</xdr:rowOff>
    </xdr:to>
    <xdr:sp macro="" textlink="">
      <xdr:nvSpPr>
        <xdr:cNvPr id="11503" name="その他最小値テキスト"/>
        <xdr:cNvSpPr txBox="1">
          <a:spLocks noChangeArrowheads="1"/>
        </xdr:cNvSpPr>
      </xdr:nvSpPr>
      <xdr:spPr bwMode="auto">
        <a:xfrm>
          <a:off x="1660207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20.5</a:t>
          </a:r>
        </a:p>
      </xdr:txBody>
    </xdr:sp>
    <xdr:clientData/>
  </xdr:twoCellAnchor>
  <xdr:twoCellAnchor>
    <xdr:from>
      <xdr:col>23</xdr:col>
      <xdr:colOff>563880</xdr:colOff>
      <xdr:row>61</xdr:row>
      <xdr:rowOff>137160</xdr:rowOff>
    </xdr:from>
    <xdr:to>
      <xdr:col>24</xdr:col>
      <xdr:colOff>114300</xdr:colOff>
      <xdr:row>61</xdr:row>
      <xdr:rowOff>137160</xdr:rowOff>
    </xdr:to>
    <xdr:sp macro="" textlink="">
      <xdr:nvSpPr>
        <xdr:cNvPr id="389936" name="Line 240"/>
        <xdr:cNvSpPr>
          <a:spLocks noChangeShapeType="1"/>
        </xdr:cNvSpPr>
      </xdr:nvSpPr>
      <xdr:spPr bwMode="auto">
        <a:xfrm>
          <a:off x="14775180" y="1036320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52</xdr:row>
      <xdr:rowOff>85725</xdr:rowOff>
    </xdr:from>
    <xdr:to>
      <xdr:col>25</xdr:col>
      <xdr:colOff>184785</xdr:colOff>
      <xdr:row>53</xdr:row>
      <xdr:rowOff>123825</xdr:rowOff>
    </xdr:to>
    <xdr:sp macro="" textlink="">
      <xdr:nvSpPr>
        <xdr:cNvPr id="11505" name="その他最大値テキスト"/>
        <xdr:cNvSpPr txBox="1">
          <a:spLocks noChangeArrowheads="1"/>
        </xdr:cNvSpPr>
      </xdr:nvSpPr>
      <xdr:spPr bwMode="auto">
        <a:xfrm>
          <a:off x="16602075" y="9001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a:t>
          </a:r>
        </a:p>
      </xdr:txBody>
    </xdr:sp>
    <xdr:clientData/>
  </xdr:twoCellAnchor>
  <xdr:twoCellAnchor>
    <xdr:from>
      <xdr:col>23</xdr:col>
      <xdr:colOff>563880</xdr:colOff>
      <xdr:row>53</xdr:row>
      <xdr:rowOff>137160</xdr:rowOff>
    </xdr:from>
    <xdr:to>
      <xdr:col>24</xdr:col>
      <xdr:colOff>114300</xdr:colOff>
      <xdr:row>53</xdr:row>
      <xdr:rowOff>137160</xdr:rowOff>
    </xdr:to>
    <xdr:sp macro="" textlink="">
      <xdr:nvSpPr>
        <xdr:cNvPr id="389938" name="Line 242"/>
        <xdr:cNvSpPr>
          <a:spLocks noChangeShapeType="1"/>
        </xdr:cNvSpPr>
      </xdr:nvSpPr>
      <xdr:spPr bwMode="auto">
        <a:xfrm>
          <a:off x="14775180" y="902208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56</xdr:row>
      <xdr:rowOff>114300</xdr:rowOff>
    </xdr:from>
    <xdr:to>
      <xdr:col>24</xdr:col>
      <xdr:colOff>22860</xdr:colOff>
      <xdr:row>56</xdr:row>
      <xdr:rowOff>160020</xdr:rowOff>
    </xdr:to>
    <xdr:sp macro="" textlink="">
      <xdr:nvSpPr>
        <xdr:cNvPr id="389939" name="Line 243"/>
        <xdr:cNvSpPr>
          <a:spLocks noChangeShapeType="1"/>
        </xdr:cNvSpPr>
      </xdr:nvSpPr>
      <xdr:spPr bwMode="auto">
        <a:xfrm>
          <a:off x="14097000" y="9502140"/>
          <a:ext cx="75438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57</xdr:row>
      <xdr:rowOff>0</xdr:rowOff>
    </xdr:from>
    <xdr:to>
      <xdr:col>25</xdr:col>
      <xdr:colOff>184785</xdr:colOff>
      <xdr:row>58</xdr:row>
      <xdr:rowOff>38100</xdr:rowOff>
    </xdr:to>
    <xdr:sp macro="" textlink="">
      <xdr:nvSpPr>
        <xdr:cNvPr id="11508" name="その他平均値テキスト"/>
        <xdr:cNvSpPr txBox="1">
          <a:spLocks noChangeArrowheads="1"/>
        </xdr:cNvSpPr>
      </xdr:nvSpPr>
      <xdr:spPr bwMode="auto">
        <a:xfrm>
          <a:off x="16602075" y="977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23</xdr:col>
      <xdr:colOff>601980</xdr:colOff>
      <xdr:row>57</xdr:row>
      <xdr:rowOff>0</xdr:rowOff>
    </xdr:from>
    <xdr:to>
      <xdr:col>24</xdr:col>
      <xdr:colOff>76200</xdr:colOff>
      <xdr:row>57</xdr:row>
      <xdr:rowOff>91440</xdr:rowOff>
    </xdr:to>
    <xdr:sp macro="" textlink="">
      <xdr:nvSpPr>
        <xdr:cNvPr id="389941" name="AutoShape 245"/>
        <xdr:cNvSpPr>
          <a:spLocks noChangeArrowheads="1"/>
        </xdr:cNvSpPr>
      </xdr:nvSpPr>
      <xdr:spPr bwMode="auto">
        <a:xfrm>
          <a:off x="14813280" y="95554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56</xdr:row>
      <xdr:rowOff>114300</xdr:rowOff>
    </xdr:from>
    <xdr:to>
      <xdr:col>22</xdr:col>
      <xdr:colOff>502920</xdr:colOff>
      <xdr:row>56</xdr:row>
      <xdr:rowOff>160020</xdr:rowOff>
    </xdr:to>
    <xdr:sp macro="" textlink="">
      <xdr:nvSpPr>
        <xdr:cNvPr id="389942" name="Line 246"/>
        <xdr:cNvSpPr>
          <a:spLocks noChangeShapeType="1"/>
        </xdr:cNvSpPr>
      </xdr:nvSpPr>
      <xdr:spPr bwMode="auto">
        <a:xfrm flipV="1">
          <a:off x="13304520" y="9502140"/>
          <a:ext cx="79248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56</xdr:row>
      <xdr:rowOff>114300</xdr:rowOff>
    </xdr:from>
    <xdr:to>
      <xdr:col>22</xdr:col>
      <xdr:colOff>556260</xdr:colOff>
      <xdr:row>57</xdr:row>
      <xdr:rowOff>45720</xdr:rowOff>
    </xdr:to>
    <xdr:sp macro="" textlink="">
      <xdr:nvSpPr>
        <xdr:cNvPr id="389943" name="AutoShape 247"/>
        <xdr:cNvSpPr>
          <a:spLocks noChangeArrowheads="1"/>
        </xdr:cNvSpPr>
      </xdr:nvSpPr>
      <xdr:spPr bwMode="auto">
        <a:xfrm>
          <a:off x="14058900" y="95021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57</xdr:row>
      <xdr:rowOff>49530</xdr:rowOff>
    </xdr:from>
    <xdr:to>
      <xdr:col>23</xdr:col>
      <xdr:colOff>205740</xdr:colOff>
      <xdr:row>58</xdr:row>
      <xdr:rowOff>87630</xdr:rowOff>
    </xdr:to>
    <xdr:sp macro="" textlink="">
      <xdr:nvSpPr>
        <xdr:cNvPr id="11512" name="Text Box 248"/>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20</xdr:col>
      <xdr:colOff>144780</xdr:colOff>
      <xdr:row>56</xdr:row>
      <xdr:rowOff>160020</xdr:rowOff>
    </xdr:from>
    <xdr:to>
      <xdr:col>21</xdr:col>
      <xdr:colOff>327660</xdr:colOff>
      <xdr:row>57</xdr:row>
      <xdr:rowOff>76200</xdr:rowOff>
    </xdr:to>
    <xdr:sp macro="" textlink="">
      <xdr:nvSpPr>
        <xdr:cNvPr id="389945" name="Line 249"/>
        <xdr:cNvSpPr>
          <a:spLocks noChangeShapeType="1"/>
        </xdr:cNvSpPr>
      </xdr:nvSpPr>
      <xdr:spPr bwMode="auto">
        <a:xfrm flipV="1">
          <a:off x="12504420" y="954786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57</xdr:row>
      <xdr:rowOff>30480</xdr:rowOff>
    </xdr:from>
    <xdr:to>
      <xdr:col>21</xdr:col>
      <xdr:colOff>365760</xdr:colOff>
      <xdr:row>57</xdr:row>
      <xdr:rowOff>129540</xdr:rowOff>
    </xdr:to>
    <xdr:sp macro="" textlink="">
      <xdr:nvSpPr>
        <xdr:cNvPr id="389946" name="AutoShape 250"/>
        <xdr:cNvSpPr>
          <a:spLocks noChangeArrowheads="1"/>
        </xdr:cNvSpPr>
      </xdr:nvSpPr>
      <xdr:spPr bwMode="auto">
        <a:xfrm>
          <a:off x="13258800" y="95859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57</xdr:row>
      <xdr:rowOff>135255</xdr:rowOff>
    </xdr:from>
    <xdr:to>
      <xdr:col>22</xdr:col>
      <xdr:colOff>49530</xdr:colOff>
      <xdr:row>59</xdr:row>
      <xdr:rowOff>9672</xdr:rowOff>
    </xdr:to>
    <xdr:sp macro="" textlink="">
      <xdr:nvSpPr>
        <xdr:cNvPr id="11515" name="Text Box 251"/>
        <xdr:cNvSpPr txBox="1">
          <a:spLocks noChangeArrowheads="1"/>
        </xdr:cNvSpPr>
      </xdr:nvSpPr>
      <xdr:spPr bwMode="auto">
        <a:xfrm>
          <a:off x="14401800" y="991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18</xdr:col>
      <xdr:colOff>571500</xdr:colOff>
      <xdr:row>57</xdr:row>
      <xdr:rowOff>76200</xdr:rowOff>
    </xdr:from>
    <xdr:to>
      <xdr:col>20</xdr:col>
      <xdr:colOff>144780</xdr:colOff>
      <xdr:row>60</xdr:row>
      <xdr:rowOff>129540</xdr:rowOff>
    </xdr:to>
    <xdr:sp macro="" textlink="">
      <xdr:nvSpPr>
        <xdr:cNvPr id="389948" name="Line 252"/>
        <xdr:cNvSpPr>
          <a:spLocks noChangeShapeType="1"/>
        </xdr:cNvSpPr>
      </xdr:nvSpPr>
      <xdr:spPr bwMode="auto">
        <a:xfrm flipV="1">
          <a:off x="11696700" y="9631680"/>
          <a:ext cx="807720" cy="5562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57</xdr:row>
      <xdr:rowOff>7620</xdr:rowOff>
    </xdr:from>
    <xdr:to>
      <xdr:col>20</xdr:col>
      <xdr:colOff>182880</xdr:colOff>
      <xdr:row>57</xdr:row>
      <xdr:rowOff>106680</xdr:rowOff>
    </xdr:to>
    <xdr:sp macro="" textlink="">
      <xdr:nvSpPr>
        <xdr:cNvPr id="389949" name="AutoShape 253"/>
        <xdr:cNvSpPr>
          <a:spLocks noChangeArrowheads="1"/>
        </xdr:cNvSpPr>
      </xdr:nvSpPr>
      <xdr:spPr bwMode="auto">
        <a:xfrm>
          <a:off x="12451080" y="95631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55</xdr:row>
      <xdr:rowOff>152400</xdr:rowOff>
    </xdr:from>
    <xdr:to>
      <xdr:col>20</xdr:col>
      <xdr:colOff>489585</xdr:colOff>
      <xdr:row>57</xdr:row>
      <xdr:rowOff>11571</xdr:rowOff>
    </xdr:to>
    <xdr:sp macro="" textlink="">
      <xdr:nvSpPr>
        <xdr:cNvPr id="11518" name="Text Box 254"/>
        <xdr:cNvSpPr txBox="1">
          <a:spLocks noChangeArrowheads="1"/>
        </xdr:cNvSpPr>
      </xdr:nvSpPr>
      <xdr:spPr bwMode="auto">
        <a:xfrm>
          <a:off x="1351597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18</xdr:col>
      <xdr:colOff>533400</xdr:colOff>
      <xdr:row>57</xdr:row>
      <xdr:rowOff>30480</xdr:rowOff>
    </xdr:from>
    <xdr:to>
      <xdr:col>19</xdr:col>
      <xdr:colOff>7620</xdr:colOff>
      <xdr:row>57</xdr:row>
      <xdr:rowOff>129540</xdr:rowOff>
    </xdr:to>
    <xdr:sp macro="" textlink="">
      <xdr:nvSpPr>
        <xdr:cNvPr id="389951" name="AutoShape 255"/>
        <xdr:cNvSpPr>
          <a:spLocks noChangeArrowheads="1"/>
        </xdr:cNvSpPr>
      </xdr:nvSpPr>
      <xdr:spPr bwMode="auto">
        <a:xfrm>
          <a:off x="11658600" y="95859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56</xdr:row>
      <xdr:rowOff>0</xdr:rowOff>
    </xdr:from>
    <xdr:to>
      <xdr:col>19</xdr:col>
      <xdr:colOff>295275</xdr:colOff>
      <xdr:row>57</xdr:row>
      <xdr:rowOff>38100</xdr:rowOff>
    </xdr:to>
    <xdr:sp macro="" textlink="">
      <xdr:nvSpPr>
        <xdr:cNvPr id="11520" name="Text Box 256"/>
        <xdr:cNvSpPr txBox="1">
          <a:spLocks noChangeArrowheads="1"/>
        </xdr:cNvSpPr>
      </xdr:nvSpPr>
      <xdr:spPr bwMode="auto">
        <a:xfrm>
          <a:off x="12620625"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23</xdr:col>
      <xdr:colOff>539115</xdr:colOff>
      <xdr:row>64</xdr:row>
      <xdr:rowOff>76200</xdr:rowOff>
    </xdr:from>
    <xdr:to>
      <xdr:col>24</xdr:col>
      <xdr:colOff>607695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401955</xdr:colOff>
      <xdr:row>64</xdr:row>
      <xdr:rowOff>76200</xdr:rowOff>
    </xdr:from>
    <xdr:to>
      <xdr:col>23</xdr:col>
      <xdr:colOff>470535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217170</xdr:colOff>
      <xdr:row>64</xdr:row>
      <xdr:rowOff>76200</xdr:rowOff>
    </xdr:from>
    <xdr:to>
      <xdr:col>22</xdr:col>
      <xdr:colOff>285750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116205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470535</xdr:colOff>
      <xdr:row>64</xdr:row>
      <xdr:rowOff>76200</xdr:rowOff>
    </xdr:from>
    <xdr:to>
      <xdr:col>19</xdr:col>
      <xdr:colOff>539115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601980</xdr:colOff>
      <xdr:row>56</xdr:row>
      <xdr:rowOff>114300</xdr:rowOff>
    </xdr:from>
    <xdr:to>
      <xdr:col>24</xdr:col>
      <xdr:colOff>76200</xdr:colOff>
      <xdr:row>57</xdr:row>
      <xdr:rowOff>45720</xdr:rowOff>
    </xdr:to>
    <xdr:sp macro="" textlink="">
      <xdr:nvSpPr>
        <xdr:cNvPr id="389958" name="Oval 262"/>
        <xdr:cNvSpPr>
          <a:spLocks noChangeArrowheads="1"/>
        </xdr:cNvSpPr>
      </xdr:nvSpPr>
      <xdr:spPr bwMode="auto">
        <a:xfrm>
          <a:off x="14813280" y="95021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55</xdr:row>
      <xdr:rowOff>161925</xdr:rowOff>
    </xdr:from>
    <xdr:to>
      <xdr:col>25</xdr:col>
      <xdr:colOff>184785</xdr:colOff>
      <xdr:row>57</xdr:row>
      <xdr:rowOff>28575</xdr:rowOff>
    </xdr:to>
    <xdr:sp macro="" textlink="">
      <xdr:nvSpPr>
        <xdr:cNvPr id="11527" name="その他該当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22</xdr:col>
      <xdr:colOff>464820</xdr:colOff>
      <xdr:row>56</xdr:row>
      <xdr:rowOff>53340</xdr:rowOff>
    </xdr:from>
    <xdr:to>
      <xdr:col>22</xdr:col>
      <xdr:colOff>556260</xdr:colOff>
      <xdr:row>56</xdr:row>
      <xdr:rowOff>152400</xdr:rowOff>
    </xdr:to>
    <xdr:sp macro="" textlink="">
      <xdr:nvSpPr>
        <xdr:cNvPr id="389960" name="Oval 264"/>
        <xdr:cNvSpPr>
          <a:spLocks noChangeArrowheads="1"/>
        </xdr:cNvSpPr>
      </xdr:nvSpPr>
      <xdr:spPr bwMode="auto">
        <a:xfrm>
          <a:off x="14058900" y="94411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55</xdr:row>
      <xdr:rowOff>28575</xdr:rowOff>
    </xdr:from>
    <xdr:to>
      <xdr:col>23</xdr:col>
      <xdr:colOff>205740</xdr:colOff>
      <xdr:row>56</xdr:row>
      <xdr:rowOff>66675</xdr:rowOff>
    </xdr:to>
    <xdr:sp macro="" textlink="">
      <xdr:nvSpPr>
        <xdr:cNvPr id="11529" name="Text Box 265"/>
        <xdr:cNvSpPr txBox="1">
          <a:spLocks noChangeArrowheads="1"/>
        </xdr:cNvSpPr>
      </xdr:nvSpPr>
      <xdr:spPr bwMode="auto">
        <a:xfrm>
          <a:off x="15287625" y="9458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21</xdr:col>
      <xdr:colOff>281940</xdr:colOff>
      <xdr:row>56</xdr:row>
      <xdr:rowOff>114300</xdr:rowOff>
    </xdr:from>
    <xdr:to>
      <xdr:col>21</xdr:col>
      <xdr:colOff>365760</xdr:colOff>
      <xdr:row>57</xdr:row>
      <xdr:rowOff>45720</xdr:rowOff>
    </xdr:to>
    <xdr:sp macro="" textlink="">
      <xdr:nvSpPr>
        <xdr:cNvPr id="389962" name="Oval 266"/>
        <xdr:cNvSpPr>
          <a:spLocks noChangeArrowheads="1"/>
        </xdr:cNvSpPr>
      </xdr:nvSpPr>
      <xdr:spPr bwMode="auto">
        <a:xfrm>
          <a:off x="13258800" y="95021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55</xdr:row>
      <xdr:rowOff>85725</xdr:rowOff>
    </xdr:from>
    <xdr:to>
      <xdr:col>22</xdr:col>
      <xdr:colOff>49530</xdr:colOff>
      <xdr:row>56</xdr:row>
      <xdr:rowOff>123825</xdr:rowOff>
    </xdr:to>
    <xdr:sp macro="" textlink="">
      <xdr:nvSpPr>
        <xdr:cNvPr id="11531" name="Text Box 267"/>
        <xdr:cNvSpPr txBox="1">
          <a:spLocks noChangeArrowheads="1"/>
        </xdr:cNvSpPr>
      </xdr:nvSpPr>
      <xdr:spPr bwMode="auto">
        <a:xfrm>
          <a:off x="14401800"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91440</xdr:colOff>
      <xdr:row>57</xdr:row>
      <xdr:rowOff>30480</xdr:rowOff>
    </xdr:from>
    <xdr:to>
      <xdr:col>20</xdr:col>
      <xdr:colOff>182880</xdr:colOff>
      <xdr:row>57</xdr:row>
      <xdr:rowOff>129540</xdr:rowOff>
    </xdr:to>
    <xdr:sp macro="" textlink="">
      <xdr:nvSpPr>
        <xdr:cNvPr id="389964" name="Oval 268"/>
        <xdr:cNvSpPr>
          <a:spLocks noChangeArrowheads="1"/>
        </xdr:cNvSpPr>
      </xdr:nvSpPr>
      <xdr:spPr bwMode="auto">
        <a:xfrm>
          <a:off x="12451080" y="95859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57</xdr:row>
      <xdr:rowOff>135255</xdr:rowOff>
    </xdr:from>
    <xdr:to>
      <xdr:col>20</xdr:col>
      <xdr:colOff>489585</xdr:colOff>
      <xdr:row>59</xdr:row>
      <xdr:rowOff>9672</xdr:rowOff>
    </xdr:to>
    <xdr:sp macro="" textlink="">
      <xdr:nvSpPr>
        <xdr:cNvPr id="11533" name="Text Box 269"/>
        <xdr:cNvSpPr txBox="1">
          <a:spLocks noChangeArrowheads="1"/>
        </xdr:cNvSpPr>
      </xdr:nvSpPr>
      <xdr:spPr bwMode="auto">
        <a:xfrm>
          <a:off x="13515975" y="991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533400</xdr:colOff>
      <xdr:row>60</xdr:row>
      <xdr:rowOff>83820</xdr:rowOff>
    </xdr:from>
    <xdr:to>
      <xdr:col>19</xdr:col>
      <xdr:colOff>7620</xdr:colOff>
      <xdr:row>61</xdr:row>
      <xdr:rowOff>7620</xdr:rowOff>
    </xdr:to>
    <xdr:sp macro="" textlink="">
      <xdr:nvSpPr>
        <xdr:cNvPr id="389966" name="Oval 270"/>
        <xdr:cNvSpPr>
          <a:spLocks noChangeArrowheads="1"/>
        </xdr:cNvSpPr>
      </xdr:nvSpPr>
      <xdr:spPr bwMode="auto">
        <a:xfrm>
          <a:off x="11658600" y="10142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61</xdr:row>
      <xdr:rowOff>28575</xdr:rowOff>
    </xdr:from>
    <xdr:to>
      <xdr:col>19</xdr:col>
      <xdr:colOff>295275</xdr:colOff>
      <xdr:row>62</xdr:row>
      <xdr:rowOff>66675</xdr:rowOff>
    </xdr:to>
    <xdr:sp macro="" textlink="">
      <xdr:nvSpPr>
        <xdr:cNvPr id="11535" name="Text Box 271"/>
        <xdr:cNvSpPr txBox="1">
          <a:spLocks noChangeArrowheads="1"/>
        </xdr:cNvSpPr>
      </xdr:nvSpPr>
      <xdr:spPr bwMode="auto">
        <a:xfrm>
          <a:off x="1262062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a:t>
          </a:r>
        </a:p>
      </xdr:txBody>
    </xdr:sp>
    <xdr:clientData/>
  </xdr:twoCellAnchor>
  <xdr:twoCellAnchor>
    <xdr:from>
      <xdr:col>18</xdr:col>
      <xdr:colOff>78105</xdr:colOff>
      <xdr:row>27</xdr:row>
      <xdr:rowOff>66675</xdr:rowOff>
    </xdr:from>
    <xdr:to>
      <xdr:col>24</xdr:col>
      <xdr:colOff>529662</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539115</xdr:colOff>
      <xdr:row>27</xdr:row>
      <xdr:rowOff>125730</xdr:rowOff>
    </xdr:from>
    <xdr:to>
      <xdr:col>27</xdr:col>
      <xdr:colOff>59055</xdr:colOff>
      <xdr:row>29</xdr:row>
      <xdr:rowOff>47804</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28</xdr:row>
      <xdr:rowOff>152400</xdr:rowOff>
    </xdr:from>
    <xdr:to>
      <xdr:col>27</xdr:col>
      <xdr:colOff>59055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27</xdr:col>
      <xdr:colOff>215265</xdr:colOff>
      <xdr:row>27</xdr:row>
      <xdr:rowOff>125730</xdr:rowOff>
    </xdr:from>
    <xdr:to>
      <xdr:col>29</xdr:col>
      <xdr:colOff>226718</xdr:colOff>
      <xdr:row>29</xdr:row>
      <xdr:rowOff>47804</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28</xdr:row>
      <xdr:rowOff>152400</xdr:rowOff>
    </xdr:from>
    <xdr:to>
      <xdr:col>29</xdr:col>
      <xdr:colOff>226718</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422910</xdr:colOff>
      <xdr:row>27</xdr:row>
      <xdr:rowOff>125730</xdr:rowOff>
    </xdr:from>
    <xdr:to>
      <xdr:col>31</xdr:col>
      <xdr:colOff>560070</xdr:colOff>
      <xdr:row>29</xdr:row>
      <xdr:rowOff>47804</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28</xdr:row>
      <xdr:rowOff>152400</xdr:rowOff>
    </xdr:from>
    <xdr:to>
      <xdr:col>31</xdr:col>
      <xdr:colOff>560070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a:t>
          </a:r>
        </a:p>
      </xdr:txBody>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389975" name="Rectangle 279"/>
        <xdr:cNvSpPr>
          <a:spLocks noChangeArrowheads="1"/>
        </xdr:cNvSpPr>
      </xdr:nvSpPr>
      <xdr:spPr bwMode="auto">
        <a:xfrm>
          <a:off x="11201400" y="51511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30</xdr:row>
      <xdr:rowOff>121920</xdr:rowOff>
    </xdr:from>
    <xdr:to>
      <xdr:col>33</xdr:col>
      <xdr:colOff>76200</xdr:colOff>
      <xdr:row>44</xdr:row>
      <xdr:rowOff>7620</xdr:rowOff>
    </xdr:to>
    <xdr:sp macro="" textlink="">
      <xdr:nvSpPr>
        <xdr:cNvPr id="389976" name="Rectangle 280"/>
        <xdr:cNvSpPr>
          <a:spLocks noChangeArrowheads="1"/>
        </xdr:cNvSpPr>
      </xdr:nvSpPr>
      <xdr:spPr bwMode="auto">
        <a:xfrm>
          <a:off x="15659100" y="51511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30</xdr:row>
      <xdr:rowOff>123825</xdr:rowOff>
    </xdr:from>
    <xdr:to>
      <xdr:col>30</xdr:col>
      <xdr:colOff>607695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295275</xdr:colOff>
      <xdr:row>32</xdr:row>
      <xdr:rowOff>97155</xdr:rowOff>
    </xdr:from>
    <xdr:to>
      <xdr:col>32</xdr:col>
      <xdr:colOff>558146</xdr:colOff>
      <xdr:row>43</xdr:row>
      <xdr:rowOff>123841</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類似団体平均との比較においては、大きく下回っており毎年同じ水準で移行している。類似団体に比べると、一部事務組合負担金、団体に交付する補助金などが少ない。</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78105</xdr:colOff>
      <xdr:row>29</xdr:row>
      <xdr:rowOff>135255</xdr:rowOff>
    </xdr:from>
    <xdr:ext cx="132344" cy="151836"/>
    <xdr:sp macro="" textlink="">
      <xdr:nvSpPr>
        <xdr:cNvPr id="11547" name="Text Box 283"/>
        <xdr:cNvSpPr txBox="1">
          <a:spLocks noChangeArrowheads="1"/>
        </xdr:cNvSpPr>
      </xdr:nvSpPr>
      <xdr:spPr bwMode="auto">
        <a:xfrm>
          <a:off x="11203305" y="49968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7620</xdr:rowOff>
    </xdr:from>
    <xdr:to>
      <xdr:col>24</xdr:col>
      <xdr:colOff>533400</xdr:colOff>
      <xdr:row>44</xdr:row>
      <xdr:rowOff>7620</xdr:rowOff>
    </xdr:to>
    <xdr:sp macro="" textlink="">
      <xdr:nvSpPr>
        <xdr:cNvPr id="389980" name="Line 284"/>
        <xdr:cNvSpPr>
          <a:spLocks noChangeShapeType="1"/>
        </xdr:cNvSpPr>
      </xdr:nvSpPr>
      <xdr:spPr bwMode="auto">
        <a:xfrm>
          <a:off x="11201400" y="73837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43</xdr:row>
      <xdr:rowOff>66675</xdr:rowOff>
    </xdr:from>
    <xdr:to>
      <xdr:col>18</xdr:col>
      <xdr:colOff>68680</xdr:colOff>
      <xdr:row>44</xdr:row>
      <xdr:rowOff>97155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41</xdr:row>
      <xdr:rowOff>137160</xdr:rowOff>
    </xdr:from>
    <xdr:to>
      <xdr:col>24</xdr:col>
      <xdr:colOff>533400</xdr:colOff>
      <xdr:row>41</xdr:row>
      <xdr:rowOff>137160</xdr:rowOff>
    </xdr:to>
    <xdr:sp macro="" textlink="">
      <xdr:nvSpPr>
        <xdr:cNvPr id="389982" name="Line 286"/>
        <xdr:cNvSpPr>
          <a:spLocks noChangeShapeType="1"/>
        </xdr:cNvSpPr>
      </xdr:nvSpPr>
      <xdr:spPr bwMode="auto">
        <a:xfrm>
          <a:off x="11201400" y="70104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41</xdr:row>
      <xdr:rowOff>28575</xdr:rowOff>
    </xdr:from>
    <xdr:to>
      <xdr:col>18</xdr:col>
      <xdr:colOff>68680</xdr:colOff>
      <xdr:row>42</xdr:row>
      <xdr:rowOff>66675</xdr:rowOff>
    </xdr:to>
    <xdr:sp macro="" textlink="">
      <xdr:nvSpPr>
        <xdr:cNvPr id="11551" name="Text Box 28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39</xdr:row>
      <xdr:rowOff>99060</xdr:rowOff>
    </xdr:from>
    <xdr:to>
      <xdr:col>24</xdr:col>
      <xdr:colOff>533400</xdr:colOff>
      <xdr:row>39</xdr:row>
      <xdr:rowOff>99060</xdr:rowOff>
    </xdr:to>
    <xdr:sp macro="" textlink="">
      <xdr:nvSpPr>
        <xdr:cNvPr id="389984" name="Line 288"/>
        <xdr:cNvSpPr>
          <a:spLocks noChangeShapeType="1"/>
        </xdr:cNvSpPr>
      </xdr:nvSpPr>
      <xdr:spPr bwMode="auto">
        <a:xfrm>
          <a:off x="11201400" y="66370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38</xdr:row>
      <xdr:rowOff>161925</xdr:rowOff>
    </xdr:from>
    <xdr:to>
      <xdr:col>18</xdr:col>
      <xdr:colOff>68680</xdr:colOff>
      <xdr:row>40</xdr:row>
      <xdr:rowOff>28575</xdr:rowOff>
    </xdr:to>
    <xdr:sp macro="" textlink="">
      <xdr:nvSpPr>
        <xdr:cNvPr id="11553" name="Text Box 28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37</xdr:row>
      <xdr:rowOff>68580</xdr:rowOff>
    </xdr:from>
    <xdr:to>
      <xdr:col>24</xdr:col>
      <xdr:colOff>533400</xdr:colOff>
      <xdr:row>37</xdr:row>
      <xdr:rowOff>68580</xdr:rowOff>
    </xdr:to>
    <xdr:sp macro="" textlink="">
      <xdr:nvSpPr>
        <xdr:cNvPr id="389986" name="Line 290"/>
        <xdr:cNvSpPr>
          <a:spLocks noChangeShapeType="1"/>
        </xdr:cNvSpPr>
      </xdr:nvSpPr>
      <xdr:spPr bwMode="auto">
        <a:xfrm>
          <a:off x="11201400" y="6271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36</xdr:row>
      <xdr:rowOff>123825</xdr:rowOff>
    </xdr:from>
    <xdr:to>
      <xdr:col>18</xdr:col>
      <xdr:colOff>68680</xdr:colOff>
      <xdr:row>37</xdr:row>
      <xdr:rowOff>161925</xdr:rowOff>
    </xdr:to>
    <xdr:sp macro="" textlink="">
      <xdr:nvSpPr>
        <xdr:cNvPr id="11555" name="Text Box 29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35</xdr:row>
      <xdr:rowOff>30480</xdr:rowOff>
    </xdr:from>
    <xdr:to>
      <xdr:col>24</xdr:col>
      <xdr:colOff>533400</xdr:colOff>
      <xdr:row>35</xdr:row>
      <xdr:rowOff>30480</xdr:rowOff>
    </xdr:to>
    <xdr:sp macro="" textlink="">
      <xdr:nvSpPr>
        <xdr:cNvPr id="389988" name="Line 292"/>
        <xdr:cNvSpPr>
          <a:spLocks noChangeShapeType="1"/>
        </xdr:cNvSpPr>
      </xdr:nvSpPr>
      <xdr:spPr bwMode="auto">
        <a:xfrm>
          <a:off x="11201400" y="58978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34</xdr:row>
      <xdr:rowOff>85725</xdr:rowOff>
    </xdr:from>
    <xdr:to>
      <xdr:col>18</xdr:col>
      <xdr:colOff>68680</xdr:colOff>
      <xdr:row>35</xdr:row>
      <xdr:rowOff>123825</xdr:rowOff>
    </xdr:to>
    <xdr:sp macro="" textlink="">
      <xdr:nvSpPr>
        <xdr:cNvPr id="11557" name="Text Box 29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32</xdr:row>
      <xdr:rowOff>160020</xdr:rowOff>
    </xdr:from>
    <xdr:to>
      <xdr:col>24</xdr:col>
      <xdr:colOff>533400</xdr:colOff>
      <xdr:row>32</xdr:row>
      <xdr:rowOff>160020</xdr:rowOff>
    </xdr:to>
    <xdr:sp macro="" textlink="">
      <xdr:nvSpPr>
        <xdr:cNvPr id="389990" name="Line 294"/>
        <xdr:cNvSpPr>
          <a:spLocks noChangeShapeType="1"/>
        </xdr:cNvSpPr>
      </xdr:nvSpPr>
      <xdr:spPr bwMode="auto">
        <a:xfrm>
          <a:off x="11201400" y="55245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32</xdr:row>
      <xdr:rowOff>47625</xdr:rowOff>
    </xdr:from>
    <xdr:to>
      <xdr:col>18</xdr:col>
      <xdr:colOff>68680</xdr:colOff>
      <xdr:row>33</xdr:row>
      <xdr:rowOff>85725</xdr:rowOff>
    </xdr:to>
    <xdr:sp macro="" textlink="">
      <xdr:nvSpPr>
        <xdr:cNvPr id="11559" name="Text Box 29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121920</xdr:rowOff>
    </xdr:from>
    <xdr:to>
      <xdr:col>24</xdr:col>
      <xdr:colOff>533400</xdr:colOff>
      <xdr:row>30</xdr:row>
      <xdr:rowOff>121920</xdr:rowOff>
    </xdr:to>
    <xdr:sp macro="" textlink="">
      <xdr:nvSpPr>
        <xdr:cNvPr id="389992" name="Line 296"/>
        <xdr:cNvSpPr>
          <a:spLocks noChangeShapeType="1"/>
        </xdr:cNvSpPr>
      </xdr:nvSpPr>
      <xdr:spPr bwMode="auto">
        <a:xfrm>
          <a:off x="11201400" y="5151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389993" name="補助費等グラフ枠"/>
        <xdr:cNvSpPr>
          <a:spLocks noChangeArrowheads="1"/>
        </xdr:cNvSpPr>
      </xdr:nvSpPr>
      <xdr:spPr bwMode="auto">
        <a:xfrm>
          <a:off x="11201400" y="51511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33</xdr:row>
      <xdr:rowOff>83820</xdr:rowOff>
    </xdr:from>
    <xdr:to>
      <xdr:col>24</xdr:col>
      <xdr:colOff>22860</xdr:colOff>
      <xdr:row>42</xdr:row>
      <xdr:rowOff>7620</xdr:rowOff>
    </xdr:to>
    <xdr:sp macro="" textlink="">
      <xdr:nvSpPr>
        <xdr:cNvPr id="389994" name="Line 298"/>
        <xdr:cNvSpPr>
          <a:spLocks noChangeShapeType="1"/>
        </xdr:cNvSpPr>
      </xdr:nvSpPr>
      <xdr:spPr bwMode="auto">
        <a:xfrm flipV="1">
          <a:off x="14851380" y="5615940"/>
          <a:ext cx="0" cy="14325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42</xdr:row>
      <xdr:rowOff>9525</xdr:rowOff>
    </xdr:from>
    <xdr:to>
      <xdr:col>25</xdr:col>
      <xdr:colOff>184785</xdr:colOff>
      <xdr:row>43</xdr:row>
      <xdr:rowOff>47625</xdr:rowOff>
    </xdr:to>
    <xdr:sp macro="" textlink="">
      <xdr:nvSpPr>
        <xdr:cNvPr id="11563" name="補助費等最小値テキスト"/>
        <xdr:cNvSpPr txBox="1">
          <a:spLocks noChangeArrowheads="1"/>
        </xdr:cNvSpPr>
      </xdr:nvSpPr>
      <xdr:spPr bwMode="auto">
        <a:xfrm>
          <a:off x="16602075" y="721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20.4</a:t>
          </a:r>
        </a:p>
      </xdr:txBody>
    </xdr:sp>
    <xdr:clientData/>
  </xdr:twoCellAnchor>
  <xdr:twoCellAnchor>
    <xdr:from>
      <xdr:col>23</xdr:col>
      <xdr:colOff>563880</xdr:colOff>
      <xdr:row>42</xdr:row>
      <xdr:rowOff>7620</xdr:rowOff>
    </xdr:from>
    <xdr:to>
      <xdr:col>24</xdr:col>
      <xdr:colOff>114300</xdr:colOff>
      <xdr:row>42</xdr:row>
      <xdr:rowOff>7620</xdr:rowOff>
    </xdr:to>
    <xdr:sp macro="" textlink="">
      <xdr:nvSpPr>
        <xdr:cNvPr id="389996" name="Line 300"/>
        <xdr:cNvSpPr>
          <a:spLocks noChangeShapeType="1"/>
        </xdr:cNvSpPr>
      </xdr:nvSpPr>
      <xdr:spPr bwMode="auto">
        <a:xfrm>
          <a:off x="14775180" y="704850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32</xdr:row>
      <xdr:rowOff>28575</xdr:rowOff>
    </xdr:from>
    <xdr:to>
      <xdr:col>25</xdr:col>
      <xdr:colOff>184785</xdr:colOff>
      <xdr:row>33</xdr:row>
      <xdr:rowOff>66675</xdr:rowOff>
    </xdr:to>
    <xdr:sp macro="" textlink="">
      <xdr:nvSpPr>
        <xdr:cNvPr id="11565" name="補助費等最大値テキスト"/>
        <xdr:cNvSpPr txBox="1">
          <a:spLocks noChangeArrowheads="1"/>
        </xdr:cNvSpPr>
      </xdr:nvSpPr>
      <xdr:spPr bwMode="auto">
        <a:xfrm>
          <a:off x="16602075" y="551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23</xdr:col>
      <xdr:colOff>563880</xdr:colOff>
      <xdr:row>33</xdr:row>
      <xdr:rowOff>83820</xdr:rowOff>
    </xdr:from>
    <xdr:to>
      <xdr:col>24</xdr:col>
      <xdr:colOff>114300</xdr:colOff>
      <xdr:row>33</xdr:row>
      <xdr:rowOff>83820</xdr:rowOff>
    </xdr:to>
    <xdr:sp macro="" textlink="">
      <xdr:nvSpPr>
        <xdr:cNvPr id="389998" name="Line 302"/>
        <xdr:cNvSpPr>
          <a:spLocks noChangeShapeType="1"/>
        </xdr:cNvSpPr>
      </xdr:nvSpPr>
      <xdr:spPr bwMode="auto">
        <a:xfrm>
          <a:off x="14775180" y="561594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33</xdr:row>
      <xdr:rowOff>83820</xdr:rowOff>
    </xdr:from>
    <xdr:to>
      <xdr:col>24</xdr:col>
      <xdr:colOff>22860</xdr:colOff>
      <xdr:row>33</xdr:row>
      <xdr:rowOff>83820</xdr:rowOff>
    </xdr:to>
    <xdr:sp macro="" textlink="">
      <xdr:nvSpPr>
        <xdr:cNvPr id="389999" name="Line 303"/>
        <xdr:cNvSpPr>
          <a:spLocks noChangeShapeType="1"/>
        </xdr:cNvSpPr>
      </xdr:nvSpPr>
      <xdr:spPr bwMode="auto">
        <a:xfrm>
          <a:off x="14097000" y="561594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36</xdr:row>
      <xdr:rowOff>87630</xdr:rowOff>
    </xdr:from>
    <xdr:to>
      <xdr:col>25</xdr:col>
      <xdr:colOff>184785</xdr:colOff>
      <xdr:row>37</xdr:row>
      <xdr:rowOff>125730</xdr:rowOff>
    </xdr:to>
    <xdr:sp macro="" textlink="">
      <xdr:nvSpPr>
        <xdr:cNvPr id="11568" name="補助費等平均値テキスト"/>
        <xdr:cNvSpPr txBox="1">
          <a:spLocks noChangeArrowheads="1"/>
        </xdr:cNvSpPr>
      </xdr:nvSpPr>
      <xdr:spPr bwMode="auto">
        <a:xfrm>
          <a:off x="16602075"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xdr:from>
      <xdr:col>23</xdr:col>
      <xdr:colOff>601980</xdr:colOff>
      <xdr:row>36</xdr:row>
      <xdr:rowOff>91440</xdr:rowOff>
    </xdr:from>
    <xdr:to>
      <xdr:col>24</xdr:col>
      <xdr:colOff>76200</xdr:colOff>
      <xdr:row>37</xdr:row>
      <xdr:rowOff>30480</xdr:rowOff>
    </xdr:to>
    <xdr:sp macro="" textlink="">
      <xdr:nvSpPr>
        <xdr:cNvPr id="390001" name="AutoShape 305"/>
        <xdr:cNvSpPr>
          <a:spLocks noChangeArrowheads="1"/>
        </xdr:cNvSpPr>
      </xdr:nvSpPr>
      <xdr:spPr bwMode="auto">
        <a:xfrm>
          <a:off x="14813280" y="612648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33</xdr:row>
      <xdr:rowOff>83820</xdr:rowOff>
    </xdr:from>
    <xdr:to>
      <xdr:col>22</xdr:col>
      <xdr:colOff>502920</xdr:colOff>
      <xdr:row>33</xdr:row>
      <xdr:rowOff>99060</xdr:rowOff>
    </xdr:to>
    <xdr:sp macro="" textlink="">
      <xdr:nvSpPr>
        <xdr:cNvPr id="390002" name="Line 306"/>
        <xdr:cNvSpPr>
          <a:spLocks noChangeShapeType="1"/>
        </xdr:cNvSpPr>
      </xdr:nvSpPr>
      <xdr:spPr bwMode="auto">
        <a:xfrm flipV="1">
          <a:off x="13304520" y="5615940"/>
          <a:ext cx="7924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36</xdr:row>
      <xdr:rowOff>129540</xdr:rowOff>
    </xdr:from>
    <xdr:to>
      <xdr:col>22</xdr:col>
      <xdr:colOff>556260</xdr:colOff>
      <xdr:row>37</xdr:row>
      <xdr:rowOff>53340</xdr:rowOff>
    </xdr:to>
    <xdr:sp macro="" textlink="">
      <xdr:nvSpPr>
        <xdr:cNvPr id="390003" name="AutoShape 307"/>
        <xdr:cNvSpPr>
          <a:spLocks noChangeArrowheads="1"/>
        </xdr:cNvSpPr>
      </xdr:nvSpPr>
      <xdr:spPr bwMode="auto">
        <a:xfrm>
          <a:off x="14058900" y="61645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37</xdr:row>
      <xdr:rowOff>76200</xdr:rowOff>
    </xdr:from>
    <xdr:to>
      <xdr:col>23</xdr:col>
      <xdr:colOff>205740</xdr:colOff>
      <xdr:row>38</xdr:row>
      <xdr:rowOff>114300</xdr:rowOff>
    </xdr:to>
    <xdr:sp macro="" textlink="">
      <xdr:nvSpPr>
        <xdr:cNvPr id="11572" name="Text Box 308"/>
        <xdr:cNvSpPr txBox="1">
          <a:spLocks noChangeArrowheads="1"/>
        </xdr:cNvSpPr>
      </xdr:nvSpPr>
      <xdr:spPr bwMode="auto">
        <a:xfrm>
          <a:off x="15287625" y="641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20</xdr:col>
      <xdr:colOff>144780</xdr:colOff>
      <xdr:row>33</xdr:row>
      <xdr:rowOff>91440</xdr:rowOff>
    </xdr:from>
    <xdr:to>
      <xdr:col>21</xdr:col>
      <xdr:colOff>327660</xdr:colOff>
      <xdr:row>33</xdr:row>
      <xdr:rowOff>99060</xdr:rowOff>
    </xdr:to>
    <xdr:sp macro="" textlink="">
      <xdr:nvSpPr>
        <xdr:cNvPr id="390005" name="Line 309"/>
        <xdr:cNvSpPr>
          <a:spLocks noChangeShapeType="1"/>
        </xdr:cNvSpPr>
      </xdr:nvSpPr>
      <xdr:spPr bwMode="auto">
        <a:xfrm>
          <a:off x="12504420" y="562356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36</xdr:row>
      <xdr:rowOff>137160</xdr:rowOff>
    </xdr:from>
    <xdr:to>
      <xdr:col>21</xdr:col>
      <xdr:colOff>365760</xdr:colOff>
      <xdr:row>37</xdr:row>
      <xdr:rowOff>76200</xdr:rowOff>
    </xdr:to>
    <xdr:sp macro="" textlink="">
      <xdr:nvSpPr>
        <xdr:cNvPr id="390006" name="AutoShape 310"/>
        <xdr:cNvSpPr>
          <a:spLocks noChangeArrowheads="1"/>
        </xdr:cNvSpPr>
      </xdr:nvSpPr>
      <xdr:spPr bwMode="auto">
        <a:xfrm>
          <a:off x="13258800" y="617220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37</xdr:row>
      <xdr:rowOff>85725</xdr:rowOff>
    </xdr:from>
    <xdr:to>
      <xdr:col>22</xdr:col>
      <xdr:colOff>49530</xdr:colOff>
      <xdr:row>38</xdr:row>
      <xdr:rowOff>123825</xdr:rowOff>
    </xdr:to>
    <xdr:sp macro="" textlink="">
      <xdr:nvSpPr>
        <xdr:cNvPr id="11575" name="Text Box 311"/>
        <xdr:cNvSpPr txBox="1">
          <a:spLocks noChangeArrowheads="1"/>
        </xdr:cNvSpPr>
      </xdr:nvSpPr>
      <xdr:spPr bwMode="auto">
        <a:xfrm>
          <a:off x="14401800"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18</xdr:col>
      <xdr:colOff>571500</xdr:colOff>
      <xdr:row>33</xdr:row>
      <xdr:rowOff>91440</xdr:rowOff>
    </xdr:from>
    <xdr:to>
      <xdr:col>20</xdr:col>
      <xdr:colOff>144780</xdr:colOff>
      <xdr:row>33</xdr:row>
      <xdr:rowOff>91440</xdr:rowOff>
    </xdr:to>
    <xdr:sp macro="" textlink="">
      <xdr:nvSpPr>
        <xdr:cNvPr id="390008" name="Line 312"/>
        <xdr:cNvSpPr>
          <a:spLocks noChangeShapeType="1"/>
        </xdr:cNvSpPr>
      </xdr:nvSpPr>
      <xdr:spPr bwMode="auto">
        <a:xfrm>
          <a:off x="11696700" y="5623560"/>
          <a:ext cx="80772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36</xdr:row>
      <xdr:rowOff>99060</xdr:rowOff>
    </xdr:from>
    <xdr:to>
      <xdr:col>20</xdr:col>
      <xdr:colOff>190500</xdr:colOff>
      <xdr:row>37</xdr:row>
      <xdr:rowOff>38100</xdr:rowOff>
    </xdr:to>
    <xdr:sp macro="" textlink="">
      <xdr:nvSpPr>
        <xdr:cNvPr id="390009" name="AutoShape 313"/>
        <xdr:cNvSpPr>
          <a:spLocks noChangeArrowheads="1"/>
        </xdr:cNvSpPr>
      </xdr:nvSpPr>
      <xdr:spPr bwMode="auto">
        <a:xfrm>
          <a:off x="12451080" y="6134100"/>
          <a:ext cx="9906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37</xdr:row>
      <xdr:rowOff>47625</xdr:rowOff>
    </xdr:from>
    <xdr:to>
      <xdr:col>20</xdr:col>
      <xdr:colOff>489585</xdr:colOff>
      <xdr:row>38</xdr:row>
      <xdr:rowOff>85725</xdr:rowOff>
    </xdr:to>
    <xdr:sp macro="" textlink="">
      <xdr:nvSpPr>
        <xdr:cNvPr id="11578" name="Text Box 314"/>
        <xdr:cNvSpPr txBox="1">
          <a:spLocks noChangeArrowheads="1"/>
        </xdr:cNvSpPr>
      </xdr:nvSpPr>
      <xdr:spPr bwMode="auto">
        <a:xfrm>
          <a:off x="13515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18</xdr:col>
      <xdr:colOff>533400</xdr:colOff>
      <xdr:row>36</xdr:row>
      <xdr:rowOff>91440</xdr:rowOff>
    </xdr:from>
    <xdr:to>
      <xdr:col>19</xdr:col>
      <xdr:colOff>7620</xdr:colOff>
      <xdr:row>37</xdr:row>
      <xdr:rowOff>30480</xdr:rowOff>
    </xdr:to>
    <xdr:sp macro="" textlink="">
      <xdr:nvSpPr>
        <xdr:cNvPr id="390011" name="AutoShape 315"/>
        <xdr:cNvSpPr>
          <a:spLocks noChangeArrowheads="1"/>
        </xdr:cNvSpPr>
      </xdr:nvSpPr>
      <xdr:spPr bwMode="auto">
        <a:xfrm>
          <a:off x="11658600" y="61264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37</xdr:row>
      <xdr:rowOff>38100</xdr:rowOff>
    </xdr:from>
    <xdr:to>
      <xdr:col>19</xdr:col>
      <xdr:colOff>295275</xdr:colOff>
      <xdr:row>38</xdr:row>
      <xdr:rowOff>76200</xdr:rowOff>
    </xdr:to>
    <xdr:sp macro="" textlink="">
      <xdr:nvSpPr>
        <xdr:cNvPr id="11580" name="Text Box 316"/>
        <xdr:cNvSpPr txBox="1">
          <a:spLocks noChangeArrowheads="1"/>
        </xdr:cNvSpPr>
      </xdr:nvSpPr>
      <xdr:spPr bwMode="auto">
        <a:xfrm>
          <a:off x="12620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editAs="oneCell">
    <xdr:from>
      <xdr:col>23</xdr:col>
      <xdr:colOff>539115</xdr:colOff>
      <xdr:row>44</xdr:row>
      <xdr:rowOff>76200</xdr:rowOff>
    </xdr:from>
    <xdr:to>
      <xdr:col>24</xdr:col>
      <xdr:colOff>607695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401955</xdr:colOff>
      <xdr:row>44</xdr:row>
      <xdr:rowOff>76200</xdr:rowOff>
    </xdr:from>
    <xdr:to>
      <xdr:col>23</xdr:col>
      <xdr:colOff>470535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217170</xdr:colOff>
      <xdr:row>44</xdr:row>
      <xdr:rowOff>76200</xdr:rowOff>
    </xdr:from>
    <xdr:to>
      <xdr:col>22</xdr:col>
      <xdr:colOff>285750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116205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470535</xdr:colOff>
      <xdr:row>44</xdr:row>
      <xdr:rowOff>76200</xdr:rowOff>
    </xdr:from>
    <xdr:to>
      <xdr:col>19</xdr:col>
      <xdr:colOff>539115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601980</xdr:colOff>
      <xdr:row>33</xdr:row>
      <xdr:rowOff>38100</xdr:rowOff>
    </xdr:from>
    <xdr:to>
      <xdr:col>24</xdr:col>
      <xdr:colOff>76200</xdr:colOff>
      <xdr:row>33</xdr:row>
      <xdr:rowOff>129540</xdr:rowOff>
    </xdr:to>
    <xdr:sp macro="" textlink="">
      <xdr:nvSpPr>
        <xdr:cNvPr id="390018" name="Oval 322"/>
        <xdr:cNvSpPr>
          <a:spLocks noChangeArrowheads="1"/>
        </xdr:cNvSpPr>
      </xdr:nvSpPr>
      <xdr:spPr bwMode="auto">
        <a:xfrm>
          <a:off x="14813280" y="5570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32</xdr:row>
      <xdr:rowOff>135255</xdr:rowOff>
    </xdr:from>
    <xdr:to>
      <xdr:col>25</xdr:col>
      <xdr:colOff>184785</xdr:colOff>
      <xdr:row>34</xdr:row>
      <xdr:rowOff>9672</xdr:rowOff>
    </xdr:to>
    <xdr:sp macro="" textlink="">
      <xdr:nvSpPr>
        <xdr:cNvPr id="11587" name="補助費等該当値テキスト"/>
        <xdr:cNvSpPr txBox="1">
          <a:spLocks noChangeArrowheads="1"/>
        </xdr:cNvSpPr>
      </xdr:nvSpPr>
      <xdr:spPr bwMode="auto">
        <a:xfrm>
          <a:off x="16602075" y="562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22</xdr:col>
      <xdr:colOff>464820</xdr:colOff>
      <xdr:row>33</xdr:row>
      <xdr:rowOff>38100</xdr:rowOff>
    </xdr:from>
    <xdr:to>
      <xdr:col>22</xdr:col>
      <xdr:colOff>556260</xdr:colOff>
      <xdr:row>33</xdr:row>
      <xdr:rowOff>129540</xdr:rowOff>
    </xdr:to>
    <xdr:sp macro="" textlink="">
      <xdr:nvSpPr>
        <xdr:cNvPr id="390020" name="Oval 324"/>
        <xdr:cNvSpPr>
          <a:spLocks noChangeArrowheads="1"/>
        </xdr:cNvSpPr>
      </xdr:nvSpPr>
      <xdr:spPr bwMode="auto">
        <a:xfrm>
          <a:off x="14058900" y="5570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32</xdr:row>
      <xdr:rowOff>0</xdr:rowOff>
    </xdr:from>
    <xdr:to>
      <xdr:col>23</xdr:col>
      <xdr:colOff>205740</xdr:colOff>
      <xdr:row>33</xdr:row>
      <xdr:rowOff>38100</xdr:rowOff>
    </xdr:to>
    <xdr:sp macro="" textlink="">
      <xdr:nvSpPr>
        <xdr:cNvPr id="11589" name="Text Box 325"/>
        <xdr:cNvSpPr txBox="1">
          <a:spLocks noChangeArrowheads="1"/>
        </xdr:cNvSpPr>
      </xdr:nvSpPr>
      <xdr:spPr bwMode="auto">
        <a:xfrm>
          <a:off x="15287625" y="548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21</xdr:col>
      <xdr:colOff>281940</xdr:colOff>
      <xdr:row>33</xdr:row>
      <xdr:rowOff>45720</xdr:rowOff>
    </xdr:from>
    <xdr:to>
      <xdr:col>21</xdr:col>
      <xdr:colOff>365760</xdr:colOff>
      <xdr:row>33</xdr:row>
      <xdr:rowOff>144780</xdr:rowOff>
    </xdr:to>
    <xdr:sp macro="" textlink="">
      <xdr:nvSpPr>
        <xdr:cNvPr id="390022" name="Oval 326"/>
        <xdr:cNvSpPr>
          <a:spLocks noChangeArrowheads="1"/>
        </xdr:cNvSpPr>
      </xdr:nvSpPr>
      <xdr:spPr bwMode="auto">
        <a:xfrm>
          <a:off x="13258800" y="55778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32</xdr:row>
      <xdr:rowOff>11430</xdr:rowOff>
    </xdr:from>
    <xdr:to>
      <xdr:col>22</xdr:col>
      <xdr:colOff>49530</xdr:colOff>
      <xdr:row>33</xdr:row>
      <xdr:rowOff>49530</xdr:rowOff>
    </xdr:to>
    <xdr:sp macro="" textlink="">
      <xdr:nvSpPr>
        <xdr:cNvPr id="11591" name="Text Box 327"/>
        <xdr:cNvSpPr txBox="1">
          <a:spLocks noChangeArrowheads="1"/>
        </xdr:cNvSpPr>
      </xdr:nvSpPr>
      <xdr:spPr bwMode="auto">
        <a:xfrm>
          <a:off x="14401800" y="550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20</xdr:col>
      <xdr:colOff>91440</xdr:colOff>
      <xdr:row>33</xdr:row>
      <xdr:rowOff>38100</xdr:rowOff>
    </xdr:from>
    <xdr:to>
      <xdr:col>20</xdr:col>
      <xdr:colOff>182880</xdr:colOff>
      <xdr:row>33</xdr:row>
      <xdr:rowOff>137160</xdr:rowOff>
    </xdr:to>
    <xdr:sp macro="" textlink="">
      <xdr:nvSpPr>
        <xdr:cNvPr id="390024" name="Oval 328"/>
        <xdr:cNvSpPr>
          <a:spLocks noChangeArrowheads="1"/>
        </xdr:cNvSpPr>
      </xdr:nvSpPr>
      <xdr:spPr bwMode="auto">
        <a:xfrm>
          <a:off x="12451080" y="5570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32</xdr:row>
      <xdr:rowOff>9525</xdr:rowOff>
    </xdr:from>
    <xdr:to>
      <xdr:col>20</xdr:col>
      <xdr:colOff>489585</xdr:colOff>
      <xdr:row>33</xdr:row>
      <xdr:rowOff>47625</xdr:rowOff>
    </xdr:to>
    <xdr:sp macro="" textlink="">
      <xdr:nvSpPr>
        <xdr:cNvPr id="11593" name="Text Box 329"/>
        <xdr:cNvSpPr txBox="1">
          <a:spLocks noChangeArrowheads="1"/>
        </xdr:cNvSpPr>
      </xdr:nvSpPr>
      <xdr:spPr bwMode="auto">
        <a:xfrm>
          <a:off x="13515975" y="549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18</xdr:col>
      <xdr:colOff>533400</xdr:colOff>
      <xdr:row>33</xdr:row>
      <xdr:rowOff>38100</xdr:rowOff>
    </xdr:from>
    <xdr:to>
      <xdr:col>19</xdr:col>
      <xdr:colOff>7620</xdr:colOff>
      <xdr:row>33</xdr:row>
      <xdr:rowOff>137160</xdr:rowOff>
    </xdr:to>
    <xdr:sp macro="" textlink="">
      <xdr:nvSpPr>
        <xdr:cNvPr id="390026" name="Oval 330"/>
        <xdr:cNvSpPr>
          <a:spLocks noChangeArrowheads="1"/>
        </xdr:cNvSpPr>
      </xdr:nvSpPr>
      <xdr:spPr bwMode="auto">
        <a:xfrm>
          <a:off x="11658600" y="5570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32</xdr:row>
      <xdr:rowOff>9525</xdr:rowOff>
    </xdr:from>
    <xdr:to>
      <xdr:col>19</xdr:col>
      <xdr:colOff>295275</xdr:colOff>
      <xdr:row>33</xdr:row>
      <xdr:rowOff>47625</xdr:rowOff>
    </xdr:to>
    <xdr:sp macro="" textlink="">
      <xdr:nvSpPr>
        <xdr:cNvPr id="11595" name="Text Box 331"/>
        <xdr:cNvSpPr txBox="1">
          <a:spLocks noChangeArrowheads="1"/>
        </xdr:cNvSpPr>
      </xdr:nvSpPr>
      <xdr:spPr bwMode="auto">
        <a:xfrm>
          <a:off x="12620625" y="549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xdr:col>
      <xdr:colOff>59055</xdr:colOff>
      <xdr:row>67</xdr:row>
      <xdr:rowOff>66675</xdr:rowOff>
    </xdr:from>
    <xdr:to>
      <xdr:col>7</xdr:col>
      <xdr:colOff>510516</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529590</xdr:colOff>
      <xdr:row>67</xdr:row>
      <xdr:rowOff>125730</xdr:rowOff>
    </xdr:from>
    <xdr:to>
      <xdr:col>10</xdr:col>
      <xdr:colOff>49530</xdr:colOff>
      <xdr:row>69</xdr:row>
      <xdr:rowOff>47804</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68</xdr:row>
      <xdr:rowOff>152400</xdr:rowOff>
    </xdr:from>
    <xdr:to>
      <xdr:col>10</xdr:col>
      <xdr:colOff>49530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60/88</a:t>
          </a:r>
        </a:p>
      </xdr:txBody>
    </xdr:sp>
    <xdr:clientData/>
  </xdr:twoCellAnchor>
  <xdr:twoCellAnchor>
    <xdr:from>
      <xdr:col>10</xdr:col>
      <xdr:colOff>196215</xdr:colOff>
      <xdr:row>67</xdr:row>
      <xdr:rowOff>125730</xdr:rowOff>
    </xdr:from>
    <xdr:to>
      <xdr:col>12</xdr:col>
      <xdr:colOff>217181</xdr:colOff>
      <xdr:row>69</xdr:row>
      <xdr:rowOff>47804</xdr:rowOff>
    </xdr:to>
    <xdr:sp macro="" textlink="">
      <xdr:nvSpPr>
        <xdr:cNvPr id="11599" name="Rectangle 335"/>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68</xdr:row>
      <xdr:rowOff>152400</xdr:rowOff>
    </xdr:from>
    <xdr:to>
      <xdr:col>12</xdr:col>
      <xdr:colOff>217181</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411480</xdr:colOff>
      <xdr:row>67</xdr:row>
      <xdr:rowOff>125730</xdr:rowOff>
    </xdr:from>
    <xdr:to>
      <xdr:col>14</xdr:col>
      <xdr:colOff>548640</xdr:colOff>
      <xdr:row>69</xdr:row>
      <xdr:rowOff>47804</xdr:rowOff>
    </xdr:to>
    <xdr:sp macro="" textlink="">
      <xdr:nvSpPr>
        <xdr:cNvPr id="11601" name="Rectangle 337"/>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68</xdr:row>
      <xdr:rowOff>152400</xdr:rowOff>
    </xdr:from>
    <xdr:to>
      <xdr:col>14</xdr:col>
      <xdr:colOff>548640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19.3</a:t>
          </a:r>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390035" name="Rectangle 339"/>
        <xdr:cNvSpPr>
          <a:spLocks noChangeArrowheads="1"/>
        </xdr:cNvSpPr>
      </xdr:nvSpPr>
      <xdr:spPr bwMode="auto">
        <a:xfrm>
          <a:off x="685800" y="11856720"/>
          <a:ext cx="415290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198120</xdr:colOff>
      <xdr:row>70</xdr:row>
      <xdr:rowOff>121920</xdr:rowOff>
    </xdr:from>
    <xdr:to>
      <xdr:col>16</xdr:col>
      <xdr:colOff>53340</xdr:colOff>
      <xdr:row>84</xdr:row>
      <xdr:rowOff>7620</xdr:rowOff>
    </xdr:to>
    <xdr:sp macro="" textlink="">
      <xdr:nvSpPr>
        <xdr:cNvPr id="390036" name="Rectangle 340"/>
        <xdr:cNvSpPr>
          <a:spLocks noChangeArrowheads="1"/>
        </xdr:cNvSpPr>
      </xdr:nvSpPr>
      <xdr:spPr bwMode="auto">
        <a:xfrm>
          <a:off x="5143500" y="11856720"/>
          <a:ext cx="4800600" cy="2232660"/>
        </a:xfrm>
        <a:prstGeom prst="rect">
          <a:avLst/>
        </a:prstGeom>
        <a:solidFill>
          <a:srgbClr val="FFFFFF"/>
        </a:solidFill>
        <a:ln w="19050">
          <a:solidFill>
            <a:srgbClr val="000000"/>
          </a:solidFill>
          <a:miter lim="800000"/>
          <a:headEnd/>
          <a:tailEnd/>
        </a:ln>
      </xdr:spPr>
    </xdr:sp>
    <xdr:clientData/>
  </xdr:twoCellAnchor>
  <xdr:twoCellAnchor>
    <xdr:from>
      <xdr:col>8</xdr:col>
      <xdr:colOff>255270</xdr:colOff>
      <xdr:row>70</xdr:row>
      <xdr:rowOff>123825</xdr:rowOff>
    </xdr:from>
    <xdr:to>
      <xdr:col>13</xdr:col>
      <xdr:colOff>598170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285750</xdr:colOff>
      <xdr:row>72</xdr:row>
      <xdr:rowOff>97155</xdr:rowOff>
    </xdr:from>
    <xdr:to>
      <xdr:col>15</xdr:col>
      <xdr:colOff>539106</xdr:colOff>
      <xdr:row>83</xdr:row>
      <xdr:rowOff>123841</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rgbClr val="FF0000"/>
              </a:solidFill>
              <a:latin typeface="ＭＳ Ｐゴシック" pitchFamily="50" charset="-128"/>
              <a:ea typeface="ＭＳ Ｐゴシック" pitchFamily="50" charset="-128"/>
              <a:cs typeface="+mn-cs"/>
            </a:rPr>
            <a:t>　</a:t>
          </a:r>
          <a:r>
            <a:rPr lang="ja-JP" altLang="ja-JP" sz="1300" b="0" i="0" baseline="0">
              <a:solidFill>
                <a:sysClr val="windowText" lastClr="000000"/>
              </a:solidFill>
              <a:latin typeface="ＭＳ Ｐゴシック" pitchFamily="50" charset="-128"/>
              <a:ea typeface="ＭＳ Ｐゴシック" pitchFamily="50" charset="-128"/>
              <a:cs typeface="+mn-cs"/>
            </a:rPr>
            <a:t>継続</a:t>
          </a:r>
          <a:r>
            <a:rPr lang="ja-JP" altLang="en-US" sz="1300" b="0" i="0" baseline="0">
              <a:solidFill>
                <a:sysClr val="windowText" lastClr="000000"/>
              </a:solidFill>
              <a:latin typeface="ＭＳ Ｐゴシック" pitchFamily="50" charset="-128"/>
              <a:ea typeface="ＭＳ Ｐゴシック" pitchFamily="50" charset="-128"/>
              <a:cs typeface="+mn-cs"/>
            </a:rPr>
            <a:t>事業である</a:t>
          </a:r>
          <a:r>
            <a:rPr lang="ja-JP" altLang="ja-JP" sz="1300" b="0" i="0" baseline="0">
              <a:solidFill>
                <a:sysClr val="windowText" lastClr="000000"/>
              </a:solidFill>
              <a:latin typeface="ＭＳ Ｐゴシック" pitchFamily="50" charset="-128"/>
              <a:ea typeface="ＭＳ Ｐゴシック" pitchFamily="50" charset="-128"/>
              <a:cs typeface="+mn-cs"/>
            </a:rPr>
            <a:t>小中学校耐震補強対策事業、公共下水道事業</a:t>
          </a:r>
          <a:r>
            <a:rPr lang="ja-JP" altLang="en-US" sz="1300" b="0" i="0" baseline="0">
              <a:solidFill>
                <a:sysClr val="windowText" lastClr="000000"/>
              </a:solidFill>
              <a:latin typeface="ＭＳ Ｐゴシック" pitchFamily="50" charset="-128"/>
              <a:ea typeface="ＭＳ Ｐゴシック" pitchFamily="50" charset="-128"/>
              <a:cs typeface="+mn-cs"/>
            </a:rPr>
            <a:t>、また駅周辺整備事業や工業用地造成事業</a:t>
          </a:r>
          <a:r>
            <a:rPr lang="ja-JP" altLang="ja-JP" sz="1300" b="0" i="0" baseline="0">
              <a:solidFill>
                <a:sysClr val="windowText" lastClr="000000"/>
              </a:solidFill>
              <a:latin typeface="ＭＳ Ｐゴシック" pitchFamily="50" charset="-128"/>
              <a:ea typeface="ＭＳ Ｐゴシック" pitchFamily="50" charset="-128"/>
              <a:cs typeface="+mn-cs"/>
            </a:rPr>
            <a:t>などの大規模事業を</a:t>
          </a:r>
          <a:r>
            <a:rPr lang="ja-JP" altLang="en-US" sz="1300" b="0" i="0" baseline="0">
              <a:solidFill>
                <a:sysClr val="windowText" lastClr="000000"/>
              </a:solidFill>
              <a:latin typeface="ＭＳ Ｐゴシック" pitchFamily="50" charset="-128"/>
              <a:ea typeface="ＭＳ Ｐゴシック" pitchFamily="50" charset="-128"/>
              <a:cs typeface="+mn-cs"/>
            </a:rPr>
            <a:t>実施している</a:t>
          </a:r>
          <a:r>
            <a:rPr lang="ja-JP" altLang="ja-JP" sz="1300" b="0" i="0" baseline="0">
              <a:solidFill>
                <a:sysClr val="windowText" lastClr="000000"/>
              </a:solidFill>
              <a:latin typeface="ＭＳ Ｐゴシック" pitchFamily="50" charset="-128"/>
              <a:ea typeface="ＭＳ Ｐゴシック" pitchFamily="50" charset="-128"/>
              <a:cs typeface="+mn-cs"/>
            </a:rPr>
            <a:t>ことが、類似団体と比較して公債費等の比率が高い要因である。公債費については、昨年度よりわずかに</a:t>
          </a:r>
          <a:r>
            <a:rPr lang="ja-JP" altLang="en-US" sz="1300" b="0" i="0" baseline="0">
              <a:solidFill>
                <a:sysClr val="windowText" lastClr="000000"/>
              </a:solidFill>
              <a:latin typeface="ＭＳ Ｐゴシック" pitchFamily="50" charset="-128"/>
              <a:ea typeface="ＭＳ Ｐゴシック" pitchFamily="50" charset="-128"/>
              <a:cs typeface="+mn-cs"/>
            </a:rPr>
            <a:t>増加</a:t>
          </a:r>
          <a:r>
            <a:rPr lang="ja-JP" altLang="ja-JP" sz="1300" b="0" i="0" baseline="0">
              <a:solidFill>
                <a:sysClr val="windowText" lastClr="000000"/>
              </a:solidFill>
              <a:latin typeface="ＭＳ Ｐゴシック" pitchFamily="50" charset="-128"/>
              <a:ea typeface="ＭＳ Ｐゴシック" pitchFamily="50" charset="-128"/>
              <a:cs typeface="+mn-cs"/>
            </a:rPr>
            <a:t>した</a:t>
          </a:r>
          <a:r>
            <a:rPr lang="ja-JP" altLang="en-US" sz="1300" b="0" i="0" baseline="0">
              <a:solidFill>
                <a:sysClr val="windowText" lastClr="000000"/>
              </a:solidFill>
              <a:latin typeface="ＭＳ Ｐゴシック" pitchFamily="50" charset="-128"/>
              <a:ea typeface="ＭＳ Ｐゴシック" pitchFamily="50" charset="-128"/>
              <a:cs typeface="+mn-cs"/>
            </a:rPr>
            <a:t>が、</a:t>
          </a:r>
          <a:r>
            <a:rPr lang="ja-JP" altLang="ja-JP" sz="1300" b="0" i="0" baseline="0">
              <a:solidFill>
                <a:sysClr val="windowText" lastClr="000000"/>
              </a:solidFill>
              <a:latin typeface="ＭＳ Ｐゴシック" pitchFamily="50" charset="-128"/>
              <a:ea typeface="ＭＳ Ｐゴシック" pitchFamily="50" charset="-128"/>
              <a:cs typeface="+mn-cs"/>
            </a:rPr>
            <a:t>人口１人当たり公債費及び準公債費の決算額は、類似団体を</a:t>
          </a:r>
          <a:r>
            <a:rPr lang="ja-JP" altLang="en-US" sz="1300" b="0" i="0" baseline="0">
              <a:solidFill>
                <a:sysClr val="windowText" lastClr="000000"/>
              </a:solidFill>
              <a:latin typeface="ＭＳ Ｐゴシック" pitchFamily="50" charset="-128"/>
              <a:ea typeface="ＭＳ Ｐゴシック" pitchFamily="50" charset="-128"/>
              <a:cs typeface="+mn-cs"/>
            </a:rPr>
            <a:t>２７．４</a:t>
          </a:r>
          <a:r>
            <a:rPr lang="ja-JP" altLang="ja-JP" sz="1300" b="0" i="0" baseline="0">
              <a:solidFill>
                <a:sysClr val="windowText" lastClr="000000"/>
              </a:solidFill>
              <a:latin typeface="ＭＳ Ｐゴシック" pitchFamily="50" charset="-128"/>
              <a:ea typeface="ＭＳ Ｐゴシック" pitchFamily="50" charset="-128"/>
              <a:cs typeface="+mn-cs"/>
            </a:rPr>
            <a:t>％下回っており今後も引き続き計画的な財政運営に努める。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59055</xdr:colOff>
      <xdr:row>69</xdr:row>
      <xdr:rowOff>135255</xdr:rowOff>
    </xdr:from>
    <xdr:ext cx="132344" cy="151836"/>
    <xdr:sp macro="" textlink="">
      <xdr:nvSpPr>
        <xdr:cNvPr id="11607" name="Text Box 343"/>
        <xdr:cNvSpPr txBox="1">
          <a:spLocks noChangeArrowheads="1"/>
        </xdr:cNvSpPr>
      </xdr:nvSpPr>
      <xdr:spPr bwMode="auto">
        <a:xfrm>
          <a:off x="683895" y="117024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84</xdr:row>
      <xdr:rowOff>7620</xdr:rowOff>
    </xdr:from>
    <xdr:to>
      <xdr:col>7</xdr:col>
      <xdr:colOff>510540</xdr:colOff>
      <xdr:row>84</xdr:row>
      <xdr:rowOff>7620</xdr:rowOff>
    </xdr:to>
    <xdr:sp macro="" textlink="">
      <xdr:nvSpPr>
        <xdr:cNvPr id="390040" name="Line 344"/>
        <xdr:cNvSpPr>
          <a:spLocks noChangeShapeType="1"/>
        </xdr:cNvSpPr>
      </xdr:nvSpPr>
      <xdr:spPr bwMode="auto">
        <a:xfrm>
          <a:off x="685800" y="14089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83</xdr:row>
      <xdr:rowOff>66675</xdr:rowOff>
    </xdr:from>
    <xdr:to>
      <xdr:col>1</xdr:col>
      <xdr:colOff>59055</xdr:colOff>
      <xdr:row>84</xdr:row>
      <xdr:rowOff>97155</xdr:rowOff>
    </xdr:to>
    <xdr:sp macro="" textlink="">
      <xdr:nvSpPr>
        <xdr:cNvPr id="11609" name="Text Box 345"/>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81</xdr:row>
      <xdr:rowOff>68580</xdr:rowOff>
    </xdr:from>
    <xdr:to>
      <xdr:col>7</xdr:col>
      <xdr:colOff>510540</xdr:colOff>
      <xdr:row>81</xdr:row>
      <xdr:rowOff>68580</xdr:rowOff>
    </xdr:to>
    <xdr:sp macro="" textlink="">
      <xdr:nvSpPr>
        <xdr:cNvPr id="390042" name="Line 346"/>
        <xdr:cNvSpPr>
          <a:spLocks noChangeShapeType="1"/>
        </xdr:cNvSpPr>
      </xdr:nvSpPr>
      <xdr:spPr bwMode="auto">
        <a:xfrm>
          <a:off x="685800" y="136474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80</xdr:row>
      <xdr:rowOff>123825</xdr:rowOff>
    </xdr:from>
    <xdr:to>
      <xdr:col>1</xdr:col>
      <xdr:colOff>59055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78</xdr:row>
      <xdr:rowOff>121920</xdr:rowOff>
    </xdr:from>
    <xdr:to>
      <xdr:col>7</xdr:col>
      <xdr:colOff>510540</xdr:colOff>
      <xdr:row>78</xdr:row>
      <xdr:rowOff>121920</xdr:rowOff>
    </xdr:to>
    <xdr:sp macro="" textlink="">
      <xdr:nvSpPr>
        <xdr:cNvPr id="390044" name="Line 348"/>
        <xdr:cNvSpPr>
          <a:spLocks noChangeShapeType="1"/>
        </xdr:cNvSpPr>
      </xdr:nvSpPr>
      <xdr:spPr bwMode="auto">
        <a:xfrm>
          <a:off x="685800" y="131978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78</xdr:row>
      <xdr:rowOff>9525</xdr:rowOff>
    </xdr:from>
    <xdr:to>
      <xdr:col>1</xdr:col>
      <xdr:colOff>59055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76</xdr:row>
      <xdr:rowOff>7620</xdr:rowOff>
    </xdr:from>
    <xdr:to>
      <xdr:col>7</xdr:col>
      <xdr:colOff>510540</xdr:colOff>
      <xdr:row>76</xdr:row>
      <xdr:rowOff>7620</xdr:rowOff>
    </xdr:to>
    <xdr:sp macro="" textlink="">
      <xdr:nvSpPr>
        <xdr:cNvPr id="390046" name="Line 350"/>
        <xdr:cNvSpPr>
          <a:spLocks noChangeShapeType="1"/>
        </xdr:cNvSpPr>
      </xdr:nvSpPr>
      <xdr:spPr bwMode="auto">
        <a:xfrm>
          <a:off x="685800" y="127482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75</xdr:row>
      <xdr:rowOff>66675</xdr:rowOff>
    </xdr:from>
    <xdr:to>
      <xdr:col>1</xdr:col>
      <xdr:colOff>59055</xdr:colOff>
      <xdr:row>76</xdr:row>
      <xdr:rowOff>97155</xdr:rowOff>
    </xdr:to>
    <xdr:sp macro="" textlink="">
      <xdr:nvSpPr>
        <xdr:cNvPr id="11615" name="Text Box 351"/>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73</xdr:row>
      <xdr:rowOff>68580</xdr:rowOff>
    </xdr:from>
    <xdr:to>
      <xdr:col>7</xdr:col>
      <xdr:colOff>510540</xdr:colOff>
      <xdr:row>73</xdr:row>
      <xdr:rowOff>68580</xdr:rowOff>
    </xdr:to>
    <xdr:sp macro="" textlink="">
      <xdr:nvSpPr>
        <xdr:cNvPr id="390048" name="Line 352"/>
        <xdr:cNvSpPr>
          <a:spLocks noChangeShapeType="1"/>
        </xdr:cNvSpPr>
      </xdr:nvSpPr>
      <xdr:spPr bwMode="auto">
        <a:xfrm>
          <a:off x="685800" y="12306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72</xdr:row>
      <xdr:rowOff>123825</xdr:rowOff>
    </xdr:from>
    <xdr:to>
      <xdr:col>1</xdr:col>
      <xdr:colOff>59055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70</xdr:row>
      <xdr:rowOff>121920</xdr:rowOff>
    </xdr:from>
    <xdr:to>
      <xdr:col>7</xdr:col>
      <xdr:colOff>510540</xdr:colOff>
      <xdr:row>70</xdr:row>
      <xdr:rowOff>121920</xdr:rowOff>
    </xdr:to>
    <xdr:sp macro="" textlink="">
      <xdr:nvSpPr>
        <xdr:cNvPr id="390050" name="Line 354"/>
        <xdr:cNvSpPr>
          <a:spLocks noChangeShapeType="1"/>
        </xdr:cNvSpPr>
      </xdr:nvSpPr>
      <xdr:spPr bwMode="auto">
        <a:xfrm>
          <a:off x="685800" y="118567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390051" name="公債費グラフ枠"/>
        <xdr:cNvSpPr>
          <a:spLocks noChangeArrowheads="1"/>
        </xdr:cNvSpPr>
      </xdr:nvSpPr>
      <xdr:spPr bwMode="auto">
        <a:xfrm>
          <a:off x="685800" y="118567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xdr:colOff>
      <xdr:row>75</xdr:row>
      <xdr:rowOff>30480</xdr:rowOff>
    </xdr:from>
    <xdr:to>
      <xdr:col>7</xdr:col>
      <xdr:colOff>15240</xdr:colOff>
      <xdr:row>81</xdr:row>
      <xdr:rowOff>30480</xdr:rowOff>
    </xdr:to>
    <xdr:sp macro="" textlink="">
      <xdr:nvSpPr>
        <xdr:cNvPr id="390052" name="Line 356"/>
        <xdr:cNvSpPr>
          <a:spLocks noChangeShapeType="1"/>
        </xdr:cNvSpPr>
      </xdr:nvSpPr>
      <xdr:spPr bwMode="auto">
        <a:xfrm flipV="1">
          <a:off x="4343400" y="12603480"/>
          <a:ext cx="0" cy="10058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81</xdr:row>
      <xdr:rowOff>28575</xdr:rowOff>
    </xdr:from>
    <xdr:to>
      <xdr:col>8</xdr:col>
      <xdr:colOff>158115</xdr:colOff>
      <xdr:row>82</xdr:row>
      <xdr:rowOff>66675</xdr:rowOff>
    </xdr:to>
    <xdr:sp macro="" textlink="">
      <xdr:nvSpPr>
        <xdr:cNvPr id="11621" name="公債費最小値テキスト"/>
        <xdr:cNvSpPr txBox="1">
          <a:spLocks noChangeArrowheads="1"/>
        </xdr:cNvSpPr>
      </xdr:nvSpPr>
      <xdr:spPr bwMode="auto">
        <a:xfrm>
          <a:off x="4914900" y="1391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548640</xdr:colOff>
      <xdr:row>81</xdr:row>
      <xdr:rowOff>30480</xdr:rowOff>
    </xdr:from>
    <xdr:to>
      <xdr:col>7</xdr:col>
      <xdr:colOff>91440</xdr:colOff>
      <xdr:row>81</xdr:row>
      <xdr:rowOff>30480</xdr:rowOff>
    </xdr:to>
    <xdr:sp macro="" textlink="">
      <xdr:nvSpPr>
        <xdr:cNvPr id="390054" name="Line 358"/>
        <xdr:cNvSpPr>
          <a:spLocks noChangeShapeType="1"/>
        </xdr:cNvSpPr>
      </xdr:nvSpPr>
      <xdr:spPr bwMode="auto">
        <a:xfrm>
          <a:off x="4259580" y="1360932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73</xdr:row>
      <xdr:rowOff>135255</xdr:rowOff>
    </xdr:from>
    <xdr:to>
      <xdr:col>8</xdr:col>
      <xdr:colOff>158115</xdr:colOff>
      <xdr:row>75</xdr:row>
      <xdr:rowOff>9672</xdr:rowOff>
    </xdr:to>
    <xdr:sp macro="" textlink="">
      <xdr:nvSpPr>
        <xdr:cNvPr id="11623" name="公債費最大値テキスト"/>
        <xdr:cNvSpPr txBox="1">
          <a:spLocks noChangeArrowheads="1"/>
        </xdr:cNvSpPr>
      </xdr:nvSpPr>
      <xdr:spPr bwMode="auto">
        <a:xfrm>
          <a:off x="4914900" y="1265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548640</xdr:colOff>
      <xdr:row>75</xdr:row>
      <xdr:rowOff>30480</xdr:rowOff>
    </xdr:from>
    <xdr:to>
      <xdr:col>7</xdr:col>
      <xdr:colOff>91440</xdr:colOff>
      <xdr:row>75</xdr:row>
      <xdr:rowOff>30480</xdr:rowOff>
    </xdr:to>
    <xdr:sp macro="" textlink="">
      <xdr:nvSpPr>
        <xdr:cNvPr id="390056" name="Line 360"/>
        <xdr:cNvSpPr>
          <a:spLocks noChangeShapeType="1"/>
        </xdr:cNvSpPr>
      </xdr:nvSpPr>
      <xdr:spPr bwMode="auto">
        <a:xfrm>
          <a:off x="4259580" y="126034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53340</xdr:rowOff>
    </xdr:from>
    <xdr:to>
      <xdr:col>7</xdr:col>
      <xdr:colOff>15240</xdr:colOff>
      <xdr:row>78</xdr:row>
      <xdr:rowOff>83820</xdr:rowOff>
    </xdr:to>
    <xdr:sp macro="" textlink="">
      <xdr:nvSpPr>
        <xdr:cNvPr id="390057" name="Line 361"/>
        <xdr:cNvSpPr>
          <a:spLocks noChangeShapeType="1"/>
        </xdr:cNvSpPr>
      </xdr:nvSpPr>
      <xdr:spPr bwMode="auto">
        <a:xfrm>
          <a:off x="3589020" y="13129260"/>
          <a:ext cx="7543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76</xdr:row>
      <xdr:rowOff>161925</xdr:rowOff>
    </xdr:from>
    <xdr:to>
      <xdr:col>8</xdr:col>
      <xdr:colOff>158115</xdr:colOff>
      <xdr:row>78</xdr:row>
      <xdr:rowOff>28575</xdr:rowOff>
    </xdr:to>
    <xdr:sp macro="" textlink="">
      <xdr:nvSpPr>
        <xdr:cNvPr id="11626" name="公債費平均値テキスト"/>
        <xdr:cNvSpPr txBox="1">
          <a:spLocks noChangeArrowheads="1"/>
        </xdr:cNvSpPr>
      </xdr:nvSpPr>
      <xdr:spPr bwMode="auto">
        <a:xfrm>
          <a:off x="4914900"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579120</xdr:colOff>
      <xdr:row>77</xdr:row>
      <xdr:rowOff>121920</xdr:rowOff>
    </xdr:from>
    <xdr:to>
      <xdr:col>7</xdr:col>
      <xdr:colOff>60960</xdr:colOff>
      <xdr:row>78</xdr:row>
      <xdr:rowOff>45720</xdr:rowOff>
    </xdr:to>
    <xdr:sp macro="" textlink="">
      <xdr:nvSpPr>
        <xdr:cNvPr id="390059" name="AutoShape 363"/>
        <xdr:cNvSpPr>
          <a:spLocks noChangeArrowheads="1"/>
        </xdr:cNvSpPr>
      </xdr:nvSpPr>
      <xdr:spPr bwMode="auto">
        <a:xfrm>
          <a:off x="4290060" y="13030200"/>
          <a:ext cx="9906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78</xdr:row>
      <xdr:rowOff>53340</xdr:rowOff>
    </xdr:from>
    <xdr:to>
      <xdr:col>5</xdr:col>
      <xdr:colOff>495300</xdr:colOff>
      <xdr:row>78</xdr:row>
      <xdr:rowOff>121920</xdr:rowOff>
    </xdr:to>
    <xdr:sp macro="" textlink="">
      <xdr:nvSpPr>
        <xdr:cNvPr id="390060" name="Line 364"/>
        <xdr:cNvSpPr>
          <a:spLocks noChangeShapeType="1"/>
        </xdr:cNvSpPr>
      </xdr:nvSpPr>
      <xdr:spPr bwMode="auto">
        <a:xfrm flipV="1">
          <a:off x="2788920" y="1312926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77</xdr:row>
      <xdr:rowOff>38100</xdr:rowOff>
    </xdr:from>
    <xdr:to>
      <xdr:col>5</xdr:col>
      <xdr:colOff>541020</xdr:colOff>
      <xdr:row>77</xdr:row>
      <xdr:rowOff>137160</xdr:rowOff>
    </xdr:to>
    <xdr:sp macro="" textlink="">
      <xdr:nvSpPr>
        <xdr:cNvPr id="390061" name="AutoShape 365"/>
        <xdr:cNvSpPr>
          <a:spLocks noChangeArrowheads="1"/>
        </xdr:cNvSpPr>
      </xdr:nvSpPr>
      <xdr:spPr bwMode="auto">
        <a:xfrm>
          <a:off x="3543300" y="12946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76</xdr:row>
      <xdr:rowOff>9525</xdr:rowOff>
    </xdr:from>
    <xdr:to>
      <xdr:col>6</xdr:col>
      <xdr:colOff>196215</xdr:colOff>
      <xdr:row>77</xdr:row>
      <xdr:rowOff>47625</xdr:rowOff>
    </xdr:to>
    <xdr:sp macro="" textlink="">
      <xdr:nvSpPr>
        <xdr:cNvPr id="11630" name="Text Box 366"/>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3</xdr:col>
      <xdr:colOff>129540</xdr:colOff>
      <xdr:row>78</xdr:row>
      <xdr:rowOff>121920</xdr:rowOff>
    </xdr:from>
    <xdr:to>
      <xdr:col>4</xdr:col>
      <xdr:colOff>312420</xdr:colOff>
      <xdr:row>78</xdr:row>
      <xdr:rowOff>152400</xdr:rowOff>
    </xdr:to>
    <xdr:sp macro="" textlink="">
      <xdr:nvSpPr>
        <xdr:cNvPr id="390063" name="Line 367"/>
        <xdr:cNvSpPr>
          <a:spLocks noChangeShapeType="1"/>
        </xdr:cNvSpPr>
      </xdr:nvSpPr>
      <xdr:spPr bwMode="auto">
        <a:xfrm flipV="1">
          <a:off x="1988820" y="1319784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77</xdr:row>
      <xdr:rowOff>68580</xdr:rowOff>
    </xdr:from>
    <xdr:to>
      <xdr:col>4</xdr:col>
      <xdr:colOff>358140</xdr:colOff>
      <xdr:row>78</xdr:row>
      <xdr:rowOff>0</xdr:rowOff>
    </xdr:to>
    <xdr:sp macro="" textlink="">
      <xdr:nvSpPr>
        <xdr:cNvPr id="390064" name="AutoShape 368"/>
        <xdr:cNvSpPr>
          <a:spLocks noChangeArrowheads="1"/>
        </xdr:cNvSpPr>
      </xdr:nvSpPr>
      <xdr:spPr bwMode="auto">
        <a:xfrm>
          <a:off x="2743200" y="12976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76</xdr:row>
      <xdr:rowOff>38100</xdr:rowOff>
    </xdr:from>
    <xdr:to>
      <xdr:col>5</xdr:col>
      <xdr:colOff>38100</xdr:colOff>
      <xdr:row>77</xdr:row>
      <xdr:rowOff>76200</xdr:rowOff>
    </xdr:to>
    <xdr:sp macro="" textlink="">
      <xdr:nvSpPr>
        <xdr:cNvPr id="11633" name="Text Box 369"/>
        <xdr:cNvSpPr txBox="1">
          <a:spLocks noChangeArrowheads="1"/>
        </xdr:cNvSpPr>
      </xdr:nvSpPr>
      <xdr:spPr bwMode="auto">
        <a:xfrm>
          <a:off x="2714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xdr:col>
      <xdr:colOff>563880</xdr:colOff>
      <xdr:row>78</xdr:row>
      <xdr:rowOff>15240</xdr:rowOff>
    </xdr:from>
    <xdr:to>
      <xdr:col>3</xdr:col>
      <xdr:colOff>129540</xdr:colOff>
      <xdr:row>78</xdr:row>
      <xdr:rowOff>152400</xdr:rowOff>
    </xdr:to>
    <xdr:sp macro="" textlink="">
      <xdr:nvSpPr>
        <xdr:cNvPr id="390066" name="Line 370"/>
        <xdr:cNvSpPr>
          <a:spLocks noChangeShapeType="1"/>
        </xdr:cNvSpPr>
      </xdr:nvSpPr>
      <xdr:spPr bwMode="auto">
        <a:xfrm>
          <a:off x="1188720" y="13091160"/>
          <a:ext cx="80010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77</xdr:row>
      <xdr:rowOff>30480</xdr:rowOff>
    </xdr:from>
    <xdr:to>
      <xdr:col>3</xdr:col>
      <xdr:colOff>167640</xdr:colOff>
      <xdr:row>77</xdr:row>
      <xdr:rowOff>129540</xdr:rowOff>
    </xdr:to>
    <xdr:sp macro="" textlink="">
      <xdr:nvSpPr>
        <xdr:cNvPr id="390067" name="AutoShape 371"/>
        <xdr:cNvSpPr>
          <a:spLocks noChangeArrowheads="1"/>
        </xdr:cNvSpPr>
      </xdr:nvSpPr>
      <xdr:spPr bwMode="auto">
        <a:xfrm>
          <a:off x="1943100" y="129387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76</xdr:row>
      <xdr:rowOff>0</xdr:rowOff>
    </xdr:from>
    <xdr:to>
      <xdr:col>3</xdr:col>
      <xdr:colOff>470535</xdr:colOff>
      <xdr:row>77</xdr:row>
      <xdr:rowOff>38100</xdr:rowOff>
    </xdr:to>
    <xdr:sp macro="" textlink="">
      <xdr:nvSpPr>
        <xdr:cNvPr id="11636" name="Text Box 372"/>
        <xdr:cNvSpPr txBox="1">
          <a:spLocks noChangeArrowheads="1"/>
        </xdr:cNvSpPr>
      </xdr:nvSpPr>
      <xdr:spPr bwMode="auto">
        <a:xfrm>
          <a:off x="1828800"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1</xdr:col>
      <xdr:colOff>510540</xdr:colOff>
      <xdr:row>77</xdr:row>
      <xdr:rowOff>15240</xdr:rowOff>
    </xdr:from>
    <xdr:to>
      <xdr:col>1</xdr:col>
      <xdr:colOff>601980</xdr:colOff>
      <xdr:row>77</xdr:row>
      <xdr:rowOff>106680</xdr:rowOff>
    </xdr:to>
    <xdr:sp macro="" textlink="">
      <xdr:nvSpPr>
        <xdr:cNvPr id="390069" name="AutoShape 373"/>
        <xdr:cNvSpPr>
          <a:spLocks noChangeArrowheads="1"/>
        </xdr:cNvSpPr>
      </xdr:nvSpPr>
      <xdr:spPr bwMode="auto">
        <a:xfrm>
          <a:off x="1135380" y="129235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75</xdr:row>
      <xdr:rowOff>152400</xdr:rowOff>
    </xdr:from>
    <xdr:to>
      <xdr:col>2</xdr:col>
      <xdr:colOff>285750</xdr:colOff>
      <xdr:row>77</xdr:row>
      <xdr:rowOff>11571</xdr:rowOff>
    </xdr:to>
    <xdr:sp macro="" textlink="">
      <xdr:nvSpPr>
        <xdr:cNvPr id="11638" name="Text Box 374"/>
        <xdr:cNvSpPr txBox="1">
          <a:spLocks noChangeArrowheads="1"/>
        </xdr:cNvSpPr>
      </xdr:nvSpPr>
      <xdr:spPr bwMode="auto">
        <a:xfrm>
          <a:off x="942975" y="1301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6</xdr:col>
      <xdr:colOff>529590</xdr:colOff>
      <xdr:row>84</xdr:row>
      <xdr:rowOff>76200</xdr:rowOff>
    </xdr:from>
    <xdr:to>
      <xdr:col>7</xdr:col>
      <xdr:colOff>598170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392430</xdr:colOff>
      <xdr:row>84</xdr:row>
      <xdr:rowOff>76200</xdr:rowOff>
    </xdr:from>
    <xdr:to>
      <xdr:col>6</xdr:col>
      <xdr:colOff>461010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205740</xdr:colOff>
      <xdr:row>84</xdr:row>
      <xdr:rowOff>76200</xdr:rowOff>
    </xdr:from>
    <xdr:to>
      <xdr:col>5</xdr:col>
      <xdr:colOff>274320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20955</xdr:colOff>
      <xdr:row>84</xdr:row>
      <xdr:rowOff>76200</xdr:rowOff>
    </xdr:from>
    <xdr:to>
      <xdr:col>4</xdr:col>
      <xdr:colOff>89535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461010</xdr:colOff>
      <xdr:row>84</xdr:row>
      <xdr:rowOff>76200</xdr:rowOff>
    </xdr:from>
    <xdr:to>
      <xdr:col>2</xdr:col>
      <xdr:colOff>529590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579120</xdr:colOff>
      <xdr:row>78</xdr:row>
      <xdr:rowOff>38100</xdr:rowOff>
    </xdr:from>
    <xdr:to>
      <xdr:col>7</xdr:col>
      <xdr:colOff>60960</xdr:colOff>
      <xdr:row>78</xdr:row>
      <xdr:rowOff>137160</xdr:rowOff>
    </xdr:to>
    <xdr:sp macro="" textlink="">
      <xdr:nvSpPr>
        <xdr:cNvPr id="390076" name="Oval 380"/>
        <xdr:cNvSpPr>
          <a:spLocks noChangeArrowheads="1"/>
        </xdr:cNvSpPr>
      </xdr:nvSpPr>
      <xdr:spPr bwMode="auto">
        <a:xfrm>
          <a:off x="4290060" y="1311402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78</xdr:row>
      <xdr:rowOff>38100</xdr:rowOff>
    </xdr:from>
    <xdr:to>
      <xdr:col>8</xdr:col>
      <xdr:colOff>158115</xdr:colOff>
      <xdr:row>79</xdr:row>
      <xdr:rowOff>76200</xdr:rowOff>
    </xdr:to>
    <xdr:sp macro="" textlink="">
      <xdr:nvSpPr>
        <xdr:cNvPr id="11645" name="公債費該当値テキスト"/>
        <xdr:cNvSpPr txBox="1">
          <a:spLocks noChangeArrowheads="1"/>
        </xdr:cNvSpPr>
      </xdr:nvSpPr>
      <xdr:spPr bwMode="auto">
        <a:xfrm>
          <a:off x="4914900" y="1341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19.2</a:t>
          </a:r>
        </a:p>
      </xdr:txBody>
    </xdr:sp>
    <xdr:clientData/>
  </xdr:twoCellAnchor>
  <xdr:twoCellAnchor>
    <xdr:from>
      <xdr:col>5</xdr:col>
      <xdr:colOff>449580</xdr:colOff>
      <xdr:row>78</xdr:row>
      <xdr:rowOff>0</xdr:rowOff>
    </xdr:from>
    <xdr:to>
      <xdr:col>5</xdr:col>
      <xdr:colOff>541020</xdr:colOff>
      <xdr:row>78</xdr:row>
      <xdr:rowOff>99060</xdr:rowOff>
    </xdr:to>
    <xdr:sp macro="" textlink="">
      <xdr:nvSpPr>
        <xdr:cNvPr id="390078" name="Oval 382"/>
        <xdr:cNvSpPr>
          <a:spLocks noChangeArrowheads="1"/>
        </xdr:cNvSpPr>
      </xdr:nvSpPr>
      <xdr:spPr bwMode="auto">
        <a:xfrm>
          <a:off x="3543300" y="130759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78</xdr:row>
      <xdr:rowOff>114300</xdr:rowOff>
    </xdr:from>
    <xdr:to>
      <xdr:col>6</xdr:col>
      <xdr:colOff>196215</xdr:colOff>
      <xdr:row>79</xdr:row>
      <xdr:rowOff>152400</xdr:rowOff>
    </xdr:to>
    <xdr:sp macro="" textlink="">
      <xdr:nvSpPr>
        <xdr:cNvPr id="11647" name="Text Box 383"/>
        <xdr:cNvSpPr txBox="1">
          <a:spLocks noChangeArrowheads="1"/>
        </xdr:cNvSpPr>
      </xdr:nvSpPr>
      <xdr:spPr bwMode="auto">
        <a:xfrm>
          <a:off x="3609975" y="1348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4</xdr:col>
      <xdr:colOff>266700</xdr:colOff>
      <xdr:row>78</xdr:row>
      <xdr:rowOff>76200</xdr:rowOff>
    </xdr:from>
    <xdr:to>
      <xdr:col>4</xdr:col>
      <xdr:colOff>358140</xdr:colOff>
      <xdr:row>79</xdr:row>
      <xdr:rowOff>0</xdr:rowOff>
    </xdr:to>
    <xdr:sp macro="" textlink="">
      <xdr:nvSpPr>
        <xdr:cNvPr id="390080" name="Oval 384"/>
        <xdr:cNvSpPr>
          <a:spLocks noChangeArrowheads="1"/>
        </xdr:cNvSpPr>
      </xdr:nvSpPr>
      <xdr:spPr bwMode="auto">
        <a:xfrm>
          <a:off x="2743200" y="131521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79</xdr:row>
      <xdr:rowOff>11430</xdr:rowOff>
    </xdr:from>
    <xdr:to>
      <xdr:col>5</xdr:col>
      <xdr:colOff>38100</xdr:colOff>
      <xdr:row>80</xdr:row>
      <xdr:rowOff>49530</xdr:rowOff>
    </xdr:to>
    <xdr:sp macro="" textlink="">
      <xdr:nvSpPr>
        <xdr:cNvPr id="11649" name="Text Box 385"/>
        <xdr:cNvSpPr txBox="1">
          <a:spLocks noChangeArrowheads="1"/>
        </xdr:cNvSpPr>
      </xdr:nvSpPr>
      <xdr:spPr bwMode="auto">
        <a:xfrm>
          <a:off x="271462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3</xdr:col>
      <xdr:colOff>83820</xdr:colOff>
      <xdr:row>78</xdr:row>
      <xdr:rowOff>99060</xdr:rowOff>
    </xdr:from>
    <xdr:to>
      <xdr:col>3</xdr:col>
      <xdr:colOff>167640</xdr:colOff>
      <xdr:row>79</xdr:row>
      <xdr:rowOff>38100</xdr:rowOff>
    </xdr:to>
    <xdr:sp macro="" textlink="">
      <xdr:nvSpPr>
        <xdr:cNvPr id="390082" name="Oval 386"/>
        <xdr:cNvSpPr>
          <a:spLocks noChangeArrowheads="1"/>
        </xdr:cNvSpPr>
      </xdr:nvSpPr>
      <xdr:spPr bwMode="auto">
        <a:xfrm>
          <a:off x="1943100" y="1317498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79</xdr:row>
      <xdr:rowOff>47625</xdr:rowOff>
    </xdr:from>
    <xdr:to>
      <xdr:col>3</xdr:col>
      <xdr:colOff>470535</xdr:colOff>
      <xdr:row>80</xdr:row>
      <xdr:rowOff>85725</xdr:rowOff>
    </xdr:to>
    <xdr:sp macro="" textlink="">
      <xdr:nvSpPr>
        <xdr:cNvPr id="11651" name="Text Box 387"/>
        <xdr:cNvSpPr txBox="1">
          <a:spLocks noChangeArrowheads="1"/>
        </xdr:cNvSpPr>
      </xdr:nvSpPr>
      <xdr:spPr bwMode="auto">
        <a:xfrm>
          <a:off x="1828800"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1</xdr:col>
      <xdr:colOff>510540</xdr:colOff>
      <xdr:row>77</xdr:row>
      <xdr:rowOff>129540</xdr:rowOff>
    </xdr:from>
    <xdr:to>
      <xdr:col>1</xdr:col>
      <xdr:colOff>609600</xdr:colOff>
      <xdr:row>78</xdr:row>
      <xdr:rowOff>68580</xdr:rowOff>
    </xdr:to>
    <xdr:sp macro="" textlink="">
      <xdr:nvSpPr>
        <xdr:cNvPr id="390084" name="Oval 388"/>
        <xdr:cNvSpPr>
          <a:spLocks noChangeArrowheads="1"/>
        </xdr:cNvSpPr>
      </xdr:nvSpPr>
      <xdr:spPr bwMode="auto">
        <a:xfrm>
          <a:off x="1135380" y="1303782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78</xdr:row>
      <xdr:rowOff>76200</xdr:rowOff>
    </xdr:from>
    <xdr:to>
      <xdr:col>2</xdr:col>
      <xdr:colOff>285750</xdr:colOff>
      <xdr:row>79</xdr:row>
      <xdr:rowOff>114300</xdr:rowOff>
    </xdr:to>
    <xdr:sp macro="" textlink="">
      <xdr:nvSpPr>
        <xdr:cNvPr id="11653" name="Text Box 389"/>
        <xdr:cNvSpPr txBox="1">
          <a:spLocks noChangeArrowheads="1"/>
        </xdr:cNvSpPr>
      </xdr:nvSpPr>
      <xdr:spPr bwMode="auto">
        <a:xfrm>
          <a:off x="94297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18</xdr:col>
      <xdr:colOff>78105</xdr:colOff>
      <xdr:row>67</xdr:row>
      <xdr:rowOff>66675</xdr:rowOff>
    </xdr:from>
    <xdr:to>
      <xdr:col>24</xdr:col>
      <xdr:colOff>529662</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539115</xdr:colOff>
      <xdr:row>67</xdr:row>
      <xdr:rowOff>125730</xdr:rowOff>
    </xdr:from>
    <xdr:to>
      <xdr:col>27</xdr:col>
      <xdr:colOff>59055</xdr:colOff>
      <xdr:row>69</xdr:row>
      <xdr:rowOff>47804</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68</xdr:row>
      <xdr:rowOff>152400</xdr:rowOff>
    </xdr:from>
    <xdr:to>
      <xdr:col>27</xdr:col>
      <xdr:colOff>59055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27</xdr:col>
      <xdr:colOff>215265</xdr:colOff>
      <xdr:row>67</xdr:row>
      <xdr:rowOff>125730</xdr:rowOff>
    </xdr:from>
    <xdr:to>
      <xdr:col>29</xdr:col>
      <xdr:colOff>226718</xdr:colOff>
      <xdr:row>69</xdr:row>
      <xdr:rowOff>47804</xdr:rowOff>
    </xdr:to>
    <xdr:sp macro="" textlink="">
      <xdr:nvSpPr>
        <xdr:cNvPr id="11657" name="Rectangle 39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68</xdr:row>
      <xdr:rowOff>152400</xdr:rowOff>
    </xdr:from>
    <xdr:to>
      <xdr:col>29</xdr:col>
      <xdr:colOff>226718</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422910</xdr:colOff>
      <xdr:row>67</xdr:row>
      <xdr:rowOff>125730</xdr:rowOff>
    </xdr:from>
    <xdr:to>
      <xdr:col>31</xdr:col>
      <xdr:colOff>560070</xdr:colOff>
      <xdr:row>69</xdr:row>
      <xdr:rowOff>47804</xdr:rowOff>
    </xdr:to>
    <xdr:sp macro="" textlink="">
      <xdr:nvSpPr>
        <xdr:cNvPr id="11659" name="Rectangle 39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422910</xdr:colOff>
      <xdr:row>68</xdr:row>
      <xdr:rowOff>152400</xdr:rowOff>
    </xdr:from>
    <xdr:to>
      <xdr:col>31</xdr:col>
      <xdr:colOff>560070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66.9</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390093" name="Rectangle 397"/>
        <xdr:cNvSpPr>
          <a:spLocks noChangeArrowheads="1"/>
        </xdr:cNvSpPr>
      </xdr:nvSpPr>
      <xdr:spPr bwMode="auto">
        <a:xfrm>
          <a:off x="11201400" y="11856720"/>
          <a:ext cx="4160520" cy="223266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213360</xdr:colOff>
      <xdr:row>70</xdr:row>
      <xdr:rowOff>121920</xdr:rowOff>
    </xdr:from>
    <xdr:to>
      <xdr:col>33</xdr:col>
      <xdr:colOff>76200</xdr:colOff>
      <xdr:row>84</xdr:row>
      <xdr:rowOff>7620</xdr:rowOff>
    </xdr:to>
    <xdr:sp macro="" textlink="">
      <xdr:nvSpPr>
        <xdr:cNvPr id="390094" name="Rectangle 398"/>
        <xdr:cNvSpPr>
          <a:spLocks noChangeArrowheads="1"/>
        </xdr:cNvSpPr>
      </xdr:nvSpPr>
      <xdr:spPr bwMode="auto">
        <a:xfrm>
          <a:off x="15659100" y="11856720"/>
          <a:ext cx="4800600" cy="2232660"/>
        </a:xfrm>
        <a:prstGeom prst="rect">
          <a:avLst/>
        </a:prstGeom>
        <a:solidFill>
          <a:srgbClr val="FFFFFF"/>
        </a:solidFill>
        <a:ln w="19050">
          <a:solidFill>
            <a:srgbClr val="000000"/>
          </a:solidFill>
          <a:miter lim="800000"/>
          <a:headEnd/>
          <a:tailEnd/>
        </a:ln>
      </xdr:spPr>
    </xdr:sp>
    <xdr:clientData/>
  </xdr:twoCellAnchor>
  <xdr:twoCellAnchor>
    <xdr:from>
      <xdr:col>25</xdr:col>
      <xdr:colOff>264795</xdr:colOff>
      <xdr:row>70</xdr:row>
      <xdr:rowOff>123825</xdr:rowOff>
    </xdr:from>
    <xdr:to>
      <xdr:col>30</xdr:col>
      <xdr:colOff>607695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295275</xdr:colOff>
      <xdr:row>72</xdr:row>
      <xdr:rowOff>97155</xdr:rowOff>
    </xdr:from>
    <xdr:to>
      <xdr:col>32</xdr:col>
      <xdr:colOff>558146</xdr:colOff>
      <xdr:row>83</xdr:row>
      <xdr:rowOff>123841</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ja-JP" sz="1300" b="0" i="0" baseline="0">
              <a:solidFill>
                <a:sysClr val="windowText" lastClr="000000"/>
              </a:solidFill>
              <a:latin typeface="ＭＳ Ｐゴシック" pitchFamily="50" charset="-128"/>
              <a:ea typeface="ＭＳ Ｐゴシック" pitchFamily="50" charset="-128"/>
              <a:cs typeface="+mn-cs"/>
            </a:rPr>
            <a:t>　臨時財政対策債の抑制により、</a:t>
          </a:r>
          <a:r>
            <a:rPr lang="ja-JP" altLang="en-US" sz="1300" b="0" i="0" baseline="0">
              <a:solidFill>
                <a:sysClr val="windowText" lastClr="000000"/>
              </a:solidFill>
              <a:latin typeface="ＭＳ Ｐゴシック" pitchFamily="50" charset="-128"/>
              <a:ea typeface="ＭＳ Ｐゴシック" pitchFamily="50" charset="-128"/>
              <a:cs typeface="+mn-cs"/>
            </a:rPr>
            <a:t>平成２２年度に比べ１．６ポイント増加したが、</a:t>
          </a:r>
          <a:r>
            <a:rPr lang="ja-JP" altLang="ja-JP" sz="1300" b="0" i="0" baseline="0">
              <a:solidFill>
                <a:sysClr val="windowText" lastClr="000000"/>
              </a:solidFill>
              <a:latin typeface="ＭＳ Ｐゴシック" pitchFamily="50" charset="-128"/>
              <a:ea typeface="ＭＳ Ｐゴシック" pitchFamily="50" charset="-128"/>
              <a:cs typeface="+mn-cs"/>
            </a:rPr>
            <a:t>全体の経常収支比率は、類似団体平均との比較においても、</a:t>
          </a:r>
          <a:r>
            <a:rPr lang="ja-JP" altLang="en-US" sz="1300" b="0" i="0" baseline="0">
              <a:solidFill>
                <a:sysClr val="windowText" lastClr="000000"/>
              </a:solidFill>
              <a:latin typeface="ＭＳ Ｐゴシック" pitchFamily="50" charset="-128"/>
              <a:ea typeface="ＭＳ Ｐゴシック" pitchFamily="50" charset="-128"/>
              <a:cs typeface="+mn-cs"/>
            </a:rPr>
            <a:t>１３．３</a:t>
          </a:r>
          <a:r>
            <a:rPr lang="ja-JP" altLang="ja-JP" sz="1300" b="0" i="0" baseline="0">
              <a:solidFill>
                <a:sysClr val="windowText" lastClr="000000"/>
              </a:solidFill>
              <a:latin typeface="ＭＳ Ｐゴシック" pitchFamily="50" charset="-128"/>
              <a:ea typeface="ＭＳ Ｐゴシック" pitchFamily="50" charset="-128"/>
              <a:cs typeface="+mn-cs"/>
            </a:rPr>
            <a:t>ポイントと大きく下回っている。今後においても、経常経費の節減を図り現在の水準を維持できるよう努める。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78105</xdr:colOff>
      <xdr:row>69</xdr:row>
      <xdr:rowOff>135255</xdr:rowOff>
    </xdr:from>
    <xdr:ext cx="132344" cy="151836"/>
    <xdr:sp macro="" textlink="">
      <xdr:nvSpPr>
        <xdr:cNvPr id="11665" name="Text Box 401"/>
        <xdr:cNvSpPr txBox="1">
          <a:spLocks noChangeArrowheads="1"/>
        </xdr:cNvSpPr>
      </xdr:nvSpPr>
      <xdr:spPr bwMode="auto">
        <a:xfrm>
          <a:off x="11203305" y="1170241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7620</xdr:rowOff>
    </xdr:from>
    <xdr:to>
      <xdr:col>24</xdr:col>
      <xdr:colOff>533400</xdr:colOff>
      <xdr:row>84</xdr:row>
      <xdr:rowOff>7620</xdr:rowOff>
    </xdr:to>
    <xdr:sp macro="" textlink="">
      <xdr:nvSpPr>
        <xdr:cNvPr id="390098" name="Line 402"/>
        <xdr:cNvSpPr>
          <a:spLocks noChangeShapeType="1"/>
        </xdr:cNvSpPr>
      </xdr:nvSpPr>
      <xdr:spPr bwMode="auto">
        <a:xfrm>
          <a:off x="11201400" y="140893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83</xdr:row>
      <xdr:rowOff>66675</xdr:rowOff>
    </xdr:from>
    <xdr:to>
      <xdr:col>18</xdr:col>
      <xdr:colOff>68680</xdr:colOff>
      <xdr:row>84</xdr:row>
      <xdr:rowOff>97155</xdr:rowOff>
    </xdr:to>
    <xdr:sp macro="" textlink="">
      <xdr:nvSpPr>
        <xdr:cNvPr id="11667" name="Text Box 40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68580</xdr:rowOff>
    </xdr:from>
    <xdr:to>
      <xdr:col>24</xdr:col>
      <xdr:colOff>533400</xdr:colOff>
      <xdr:row>81</xdr:row>
      <xdr:rowOff>68580</xdr:rowOff>
    </xdr:to>
    <xdr:sp macro="" textlink="">
      <xdr:nvSpPr>
        <xdr:cNvPr id="390100" name="Line 404"/>
        <xdr:cNvSpPr>
          <a:spLocks noChangeShapeType="1"/>
        </xdr:cNvSpPr>
      </xdr:nvSpPr>
      <xdr:spPr bwMode="auto">
        <a:xfrm>
          <a:off x="11201400" y="136474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80</xdr:row>
      <xdr:rowOff>123825</xdr:rowOff>
    </xdr:from>
    <xdr:to>
      <xdr:col>18</xdr:col>
      <xdr:colOff>68680</xdr:colOff>
      <xdr:row>81</xdr:row>
      <xdr:rowOff>161925</xdr:rowOff>
    </xdr:to>
    <xdr:sp macro="" textlink="">
      <xdr:nvSpPr>
        <xdr:cNvPr id="11669" name="Text Box 405"/>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121920</xdr:rowOff>
    </xdr:from>
    <xdr:to>
      <xdr:col>24</xdr:col>
      <xdr:colOff>533400</xdr:colOff>
      <xdr:row>78</xdr:row>
      <xdr:rowOff>121920</xdr:rowOff>
    </xdr:to>
    <xdr:sp macro="" textlink="">
      <xdr:nvSpPr>
        <xdr:cNvPr id="390102" name="Line 406"/>
        <xdr:cNvSpPr>
          <a:spLocks noChangeShapeType="1"/>
        </xdr:cNvSpPr>
      </xdr:nvSpPr>
      <xdr:spPr bwMode="auto">
        <a:xfrm>
          <a:off x="11201400" y="131978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78</xdr:row>
      <xdr:rowOff>9525</xdr:rowOff>
    </xdr:from>
    <xdr:to>
      <xdr:col>18</xdr:col>
      <xdr:colOff>68680</xdr:colOff>
      <xdr:row>79</xdr:row>
      <xdr:rowOff>47625</xdr:rowOff>
    </xdr:to>
    <xdr:sp macro="" textlink="">
      <xdr:nvSpPr>
        <xdr:cNvPr id="11671" name="Text Box 407"/>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xdr:rowOff>
    </xdr:from>
    <xdr:to>
      <xdr:col>24</xdr:col>
      <xdr:colOff>533400</xdr:colOff>
      <xdr:row>76</xdr:row>
      <xdr:rowOff>7620</xdr:rowOff>
    </xdr:to>
    <xdr:sp macro="" textlink="">
      <xdr:nvSpPr>
        <xdr:cNvPr id="390104" name="Line 408"/>
        <xdr:cNvSpPr>
          <a:spLocks noChangeShapeType="1"/>
        </xdr:cNvSpPr>
      </xdr:nvSpPr>
      <xdr:spPr bwMode="auto">
        <a:xfrm>
          <a:off x="11201400" y="12748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75</xdr:row>
      <xdr:rowOff>66675</xdr:rowOff>
    </xdr:from>
    <xdr:to>
      <xdr:col>18</xdr:col>
      <xdr:colOff>68680</xdr:colOff>
      <xdr:row>76</xdr:row>
      <xdr:rowOff>97155</xdr:rowOff>
    </xdr:to>
    <xdr:sp macro="" textlink="">
      <xdr:nvSpPr>
        <xdr:cNvPr id="11673" name="Text Box 409"/>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68580</xdr:rowOff>
    </xdr:from>
    <xdr:to>
      <xdr:col>24</xdr:col>
      <xdr:colOff>533400</xdr:colOff>
      <xdr:row>73</xdr:row>
      <xdr:rowOff>68580</xdr:rowOff>
    </xdr:to>
    <xdr:sp macro="" textlink="">
      <xdr:nvSpPr>
        <xdr:cNvPr id="390106" name="Line 410"/>
        <xdr:cNvSpPr>
          <a:spLocks noChangeShapeType="1"/>
        </xdr:cNvSpPr>
      </xdr:nvSpPr>
      <xdr:spPr bwMode="auto">
        <a:xfrm>
          <a:off x="11201400" y="12306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72</xdr:row>
      <xdr:rowOff>123825</xdr:rowOff>
    </xdr:from>
    <xdr:to>
      <xdr:col>18</xdr:col>
      <xdr:colOff>68680</xdr:colOff>
      <xdr:row>73</xdr:row>
      <xdr:rowOff>161925</xdr:rowOff>
    </xdr:to>
    <xdr:sp macro="" textlink="">
      <xdr:nvSpPr>
        <xdr:cNvPr id="11675" name="Text Box 411"/>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121920</xdr:rowOff>
    </xdr:from>
    <xdr:to>
      <xdr:col>24</xdr:col>
      <xdr:colOff>533400</xdr:colOff>
      <xdr:row>70</xdr:row>
      <xdr:rowOff>121920</xdr:rowOff>
    </xdr:to>
    <xdr:sp macro="" textlink="">
      <xdr:nvSpPr>
        <xdr:cNvPr id="390108" name="Line 412"/>
        <xdr:cNvSpPr>
          <a:spLocks noChangeShapeType="1"/>
        </xdr:cNvSpPr>
      </xdr:nvSpPr>
      <xdr:spPr bwMode="auto">
        <a:xfrm>
          <a:off x="11201400" y="118567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70</xdr:row>
      <xdr:rowOff>9525</xdr:rowOff>
    </xdr:from>
    <xdr:to>
      <xdr:col>18</xdr:col>
      <xdr:colOff>68680</xdr:colOff>
      <xdr:row>71</xdr:row>
      <xdr:rowOff>47625</xdr:rowOff>
    </xdr:to>
    <xdr:sp macro="" textlink="">
      <xdr:nvSpPr>
        <xdr:cNvPr id="11677" name="Text Box 413"/>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390110" name="公債費以外グラフ枠"/>
        <xdr:cNvSpPr>
          <a:spLocks noChangeArrowheads="1"/>
        </xdr:cNvSpPr>
      </xdr:nvSpPr>
      <xdr:spPr bwMode="auto">
        <a:xfrm>
          <a:off x="11201400" y="118567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xdr:colOff>
      <xdr:row>73</xdr:row>
      <xdr:rowOff>38100</xdr:rowOff>
    </xdr:from>
    <xdr:to>
      <xdr:col>24</xdr:col>
      <xdr:colOff>22860</xdr:colOff>
      <xdr:row>80</xdr:row>
      <xdr:rowOff>7620</xdr:rowOff>
    </xdr:to>
    <xdr:sp macro="" textlink="">
      <xdr:nvSpPr>
        <xdr:cNvPr id="390111" name="Line 415"/>
        <xdr:cNvSpPr>
          <a:spLocks noChangeShapeType="1"/>
        </xdr:cNvSpPr>
      </xdr:nvSpPr>
      <xdr:spPr bwMode="auto">
        <a:xfrm flipV="1">
          <a:off x="14851380" y="1227582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80</xdr:row>
      <xdr:rowOff>9525</xdr:rowOff>
    </xdr:from>
    <xdr:to>
      <xdr:col>25</xdr:col>
      <xdr:colOff>184785</xdr:colOff>
      <xdr:row>81</xdr:row>
      <xdr:rowOff>47625</xdr:rowOff>
    </xdr:to>
    <xdr:sp macro="" textlink="">
      <xdr:nvSpPr>
        <xdr:cNvPr id="11680" name="公債費以外最小値テキスト"/>
        <xdr:cNvSpPr txBox="1">
          <a:spLocks noChangeArrowheads="1"/>
        </xdr:cNvSpPr>
      </xdr:nvSpPr>
      <xdr:spPr bwMode="auto">
        <a:xfrm>
          <a:off x="16602075" y="1372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84.9</a:t>
          </a:r>
        </a:p>
      </xdr:txBody>
    </xdr:sp>
    <xdr:clientData/>
  </xdr:twoCellAnchor>
  <xdr:twoCellAnchor>
    <xdr:from>
      <xdr:col>23</xdr:col>
      <xdr:colOff>563880</xdr:colOff>
      <xdr:row>80</xdr:row>
      <xdr:rowOff>7620</xdr:rowOff>
    </xdr:from>
    <xdr:to>
      <xdr:col>24</xdr:col>
      <xdr:colOff>114300</xdr:colOff>
      <xdr:row>80</xdr:row>
      <xdr:rowOff>7620</xdr:rowOff>
    </xdr:to>
    <xdr:sp macro="" textlink="">
      <xdr:nvSpPr>
        <xdr:cNvPr id="390113" name="Line 417"/>
        <xdr:cNvSpPr>
          <a:spLocks noChangeShapeType="1"/>
        </xdr:cNvSpPr>
      </xdr:nvSpPr>
      <xdr:spPr bwMode="auto">
        <a:xfrm>
          <a:off x="14775180" y="1341882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71</xdr:row>
      <xdr:rowOff>152400</xdr:rowOff>
    </xdr:from>
    <xdr:to>
      <xdr:col>25</xdr:col>
      <xdr:colOff>184785</xdr:colOff>
      <xdr:row>73</xdr:row>
      <xdr:rowOff>11571</xdr:rowOff>
    </xdr:to>
    <xdr:sp macro="" textlink="">
      <xdr:nvSpPr>
        <xdr:cNvPr id="11682" name="公債費以外最大値テキスト"/>
        <xdr:cNvSpPr txBox="1">
          <a:spLocks noChangeArrowheads="1"/>
        </xdr:cNvSpPr>
      </xdr:nvSpPr>
      <xdr:spPr bwMode="auto">
        <a:xfrm>
          <a:off x="16602075" y="12325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59.4</a:t>
          </a:r>
        </a:p>
      </xdr:txBody>
    </xdr:sp>
    <xdr:clientData/>
  </xdr:twoCellAnchor>
  <xdr:twoCellAnchor>
    <xdr:from>
      <xdr:col>23</xdr:col>
      <xdr:colOff>563880</xdr:colOff>
      <xdr:row>73</xdr:row>
      <xdr:rowOff>38100</xdr:rowOff>
    </xdr:from>
    <xdr:to>
      <xdr:col>24</xdr:col>
      <xdr:colOff>114300</xdr:colOff>
      <xdr:row>73</xdr:row>
      <xdr:rowOff>38100</xdr:rowOff>
    </xdr:to>
    <xdr:sp macro="" textlink="">
      <xdr:nvSpPr>
        <xdr:cNvPr id="390115" name="Line 419"/>
        <xdr:cNvSpPr>
          <a:spLocks noChangeShapeType="1"/>
        </xdr:cNvSpPr>
      </xdr:nvSpPr>
      <xdr:spPr bwMode="auto">
        <a:xfrm>
          <a:off x="14775180" y="12275820"/>
          <a:ext cx="1676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72</xdr:row>
      <xdr:rowOff>137160</xdr:rowOff>
    </xdr:from>
    <xdr:to>
      <xdr:col>24</xdr:col>
      <xdr:colOff>22860</xdr:colOff>
      <xdr:row>73</xdr:row>
      <xdr:rowOff>38100</xdr:rowOff>
    </xdr:to>
    <xdr:sp macro="" textlink="">
      <xdr:nvSpPr>
        <xdr:cNvPr id="390116" name="Line 420"/>
        <xdr:cNvSpPr>
          <a:spLocks noChangeShapeType="1"/>
        </xdr:cNvSpPr>
      </xdr:nvSpPr>
      <xdr:spPr bwMode="auto">
        <a:xfrm>
          <a:off x="14097000" y="12207240"/>
          <a:ext cx="7543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76</xdr:row>
      <xdr:rowOff>85725</xdr:rowOff>
    </xdr:from>
    <xdr:to>
      <xdr:col>25</xdr:col>
      <xdr:colOff>184785</xdr:colOff>
      <xdr:row>77</xdr:row>
      <xdr:rowOff>123825</xdr:rowOff>
    </xdr:to>
    <xdr:sp macro="" textlink="">
      <xdr:nvSpPr>
        <xdr:cNvPr id="11685" name="公債費以外平均値テキスト"/>
        <xdr:cNvSpPr txBox="1">
          <a:spLocks noChangeArrowheads="1"/>
        </xdr:cNvSpPr>
      </xdr:nvSpPr>
      <xdr:spPr bwMode="auto">
        <a:xfrm>
          <a:off x="16602075"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72.7</a:t>
          </a:r>
        </a:p>
      </xdr:txBody>
    </xdr:sp>
    <xdr:clientData/>
  </xdr:twoCellAnchor>
  <xdr:twoCellAnchor>
    <xdr:from>
      <xdr:col>23</xdr:col>
      <xdr:colOff>601980</xdr:colOff>
      <xdr:row>76</xdr:row>
      <xdr:rowOff>83820</xdr:rowOff>
    </xdr:from>
    <xdr:to>
      <xdr:col>24</xdr:col>
      <xdr:colOff>76200</xdr:colOff>
      <xdr:row>77</xdr:row>
      <xdr:rowOff>15240</xdr:rowOff>
    </xdr:to>
    <xdr:sp macro="" textlink="">
      <xdr:nvSpPr>
        <xdr:cNvPr id="390118" name="AutoShape 422"/>
        <xdr:cNvSpPr>
          <a:spLocks noChangeArrowheads="1"/>
        </xdr:cNvSpPr>
      </xdr:nvSpPr>
      <xdr:spPr bwMode="auto">
        <a:xfrm>
          <a:off x="14813280" y="1282446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72</xdr:row>
      <xdr:rowOff>137160</xdr:rowOff>
    </xdr:from>
    <xdr:to>
      <xdr:col>22</xdr:col>
      <xdr:colOff>502920</xdr:colOff>
      <xdr:row>73</xdr:row>
      <xdr:rowOff>129540</xdr:rowOff>
    </xdr:to>
    <xdr:sp macro="" textlink="">
      <xdr:nvSpPr>
        <xdr:cNvPr id="390119" name="Line 423"/>
        <xdr:cNvSpPr>
          <a:spLocks noChangeShapeType="1"/>
        </xdr:cNvSpPr>
      </xdr:nvSpPr>
      <xdr:spPr bwMode="auto">
        <a:xfrm flipV="1">
          <a:off x="13304520" y="12207240"/>
          <a:ext cx="792480" cy="1600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76</xdr:row>
      <xdr:rowOff>91440</xdr:rowOff>
    </xdr:from>
    <xdr:to>
      <xdr:col>22</xdr:col>
      <xdr:colOff>556260</xdr:colOff>
      <xdr:row>77</xdr:row>
      <xdr:rowOff>30480</xdr:rowOff>
    </xdr:to>
    <xdr:sp macro="" textlink="">
      <xdr:nvSpPr>
        <xdr:cNvPr id="390120" name="AutoShape 424"/>
        <xdr:cNvSpPr>
          <a:spLocks noChangeArrowheads="1"/>
        </xdr:cNvSpPr>
      </xdr:nvSpPr>
      <xdr:spPr bwMode="auto">
        <a:xfrm>
          <a:off x="14058900" y="128320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77</xdr:row>
      <xdr:rowOff>38100</xdr:rowOff>
    </xdr:from>
    <xdr:to>
      <xdr:col>23</xdr:col>
      <xdr:colOff>205740</xdr:colOff>
      <xdr:row>78</xdr:row>
      <xdr:rowOff>76200</xdr:rowOff>
    </xdr:to>
    <xdr:sp macro="" textlink="">
      <xdr:nvSpPr>
        <xdr:cNvPr id="11689" name="Text Box 425"/>
        <xdr:cNvSpPr txBox="1">
          <a:spLocks noChangeArrowheads="1"/>
        </xdr:cNvSpPr>
      </xdr:nvSpPr>
      <xdr:spPr bwMode="auto">
        <a:xfrm>
          <a:off x="15287625" y="1323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73.0</a:t>
          </a:r>
        </a:p>
      </xdr:txBody>
    </xdr:sp>
    <xdr:clientData/>
  </xdr:twoCellAnchor>
  <xdr:twoCellAnchor>
    <xdr:from>
      <xdr:col>20</xdr:col>
      <xdr:colOff>144780</xdr:colOff>
      <xdr:row>73</xdr:row>
      <xdr:rowOff>129540</xdr:rowOff>
    </xdr:from>
    <xdr:to>
      <xdr:col>21</xdr:col>
      <xdr:colOff>327660</xdr:colOff>
      <xdr:row>74</xdr:row>
      <xdr:rowOff>114300</xdr:rowOff>
    </xdr:to>
    <xdr:sp macro="" textlink="">
      <xdr:nvSpPr>
        <xdr:cNvPr id="390122" name="Line 426"/>
        <xdr:cNvSpPr>
          <a:spLocks noChangeShapeType="1"/>
        </xdr:cNvSpPr>
      </xdr:nvSpPr>
      <xdr:spPr bwMode="auto">
        <a:xfrm flipV="1">
          <a:off x="12504420" y="12367260"/>
          <a:ext cx="8001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77</xdr:row>
      <xdr:rowOff>15240</xdr:rowOff>
    </xdr:from>
    <xdr:to>
      <xdr:col>21</xdr:col>
      <xdr:colOff>365760</xdr:colOff>
      <xdr:row>77</xdr:row>
      <xdr:rowOff>114300</xdr:rowOff>
    </xdr:to>
    <xdr:sp macro="" textlink="">
      <xdr:nvSpPr>
        <xdr:cNvPr id="390123" name="AutoShape 427"/>
        <xdr:cNvSpPr>
          <a:spLocks noChangeArrowheads="1"/>
        </xdr:cNvSpPr>
      </xdr:nvSpPr>
      <xdr:spPr bwMode="auto">
        <a:xfrm>
          <a:off x="13258800" y="129235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77</xdr:row>
      <xdr:rowOff>125730</xdr:rowOff>
    </xdr:from>
    <xdr:to>
      <xdr:col>22</xdr:col>
      <xdr:colOff>49530</xdr:colOff>
      <xdr:row>79</xdr:row>
      <xdr:rowOff>147</xdr:rowOff>
    </xdr:to>
    <xdr:sp macro="" textlink="">
      <xdr:nvSpPr>
        <xdr:cNvPr id="11692" name="Text Box 428"/>
        <xdr:cNvSpPr txBox="1">
          <a:spLocks noChangeArrowheads="1"/>
        </xdr:cNvSpPr>
      </xdr:nvSpPr>
      <xdr:spPr bwMode="auto">
        <a:xfrm>
          <a:off x="14401800"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75.0</a:t>
          </a:r>
        </a:p>
      </xdr:txBody>
    </xdr:sp>
    <xdr:clientData/>
  </xdr:twoCellAnchor>
  <xdr:twoCellAnchor>
    <xdr:from>
      <xdr:col>18</xdr:col>
      <xdr:colOff>571500</xdr:colOff>
      <xdr:row>74</xdr:row>
      <xdr:rowOff>114300</xdr:rowOff>
    </xdr:from>
    <xdr:to>
      <xdr:col>20</xdr:col>
      <xdr:colOff>144780</xdr:colOff>
      <xdr:row>75</xdr:row>
      <xdr:rowOff>45720</xdr:rowOff>
    </xdr:to>
    <xdr:sp macro="" textlink="">
      <xdr:nvSpPr>
        <xdr:cNvPr id="390125" name="Line 429"/>
        <xdr:cNvSpPr>
          <a:spLocks noChangeShapeType="1"/>
        </xdr:cNvSpPr>
      </xdr:nvSpPr>
      <xdr:spPr bwMode="auto">
        <a:xfrm flipV="1">
          <a:off x="11696700" y="12519660"/>
          <a:ext cx="80772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76</xdr:row>
      <xdr:rowOff>114300</xdr:rowOff>
    </xdr:from>
    <xdr:to>
      <xdr:col>20</xdr:col>
      <xdr:colOff>190500</xdr:colOff>
      <xdr:row>77</xdr:row>
      <xdr:rowOff>45720</xdr:rowOff>
    </xdr:to>
    <xdr:sp macro="" textlink="">
      <xdr:nvSpPr>
        <xdr:cNvPr id="390126" name="AutoShape 430"/>
        <xdr:cNvSpPr>
          <a:spLocks noChangeArrowheads="1"/>
        </xdr:cNvSpPr>
      </xdr:nvSpPr>
      <xdr:spPr bwMode="auto">
        <a:xfrm>
          <a:off x="12451080" y="1285494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77</xdr:row>
      <xdr:rowOff>49530</xdr:rowOff>
    </xdr:from>
    <xdr:to>
      <xdr:col>20</xdr:col>
      <xdr:colOff>489585</xdr:colOff>
      <xdr:row>78</xdr:row>
      <xdr:rowOff>87630</xdr:rowOff>
    </xdr:to>
    <xdr:sp macro="" textlink="">
      <xdr:nvSpPr>
        <xdr:cNvPr id="11695" name="Text Box 431"/>
        <xdr:cNvSpPr txBox="1">
          <a:spLocks noChangeArrowheads="1"/>
        </xdr:cNvSpPr>
      </xdr:nvSpPr>
      <xdr:spPr bwMode="auto">
        <a:xfrm>
          <a:off x="1351597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73.4</a:t>
          </a:r>
        </a:p>
      </xdr:txBody>
    </xdr:sp>
    <xdr:clientData/>
  </xdr:twoCellAnchor>
  <xdr:twoCellAnchor>
    <xdr:from>
      <xdr:col>18</xdr:col>
      <xdr:colOff>533400</xdr:colOff>
      <xdr:row>76</xdr:row>
      <xdr:rowOff>83820</xdr:rowOff>
    </xdr:from>
    <xdr:to>
      <xdr:col>19</xdr:col>
      <xdr:colOff>7620</xdr:colOff>
      <xdr:row>77</xdr:row>
      <xdr:rowOff>15240</xdr:rowOff>
    </xdr:to>
    <xdr:sp macro="" textlink="">
      <xdr:nvSpPr>
        <xdr:cNvPr id="390128" name="AutoShape 432"/>
        <xdr:cNvSpPr>
          <a:spLocks noChangeArrowheads="1"/>
        </xdr:cNvSpPr>
      </xdr:nvSpPr>
      <xdr:spPr bwMode="auto">
        <a:xfrm>
          <a:off x="11658600" y="128244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77</xdr:row>
      <xdr:rowOff>28575</xdr:rowOff>
    </xdr:from>
    <xdr:to>
      <xdr:col>19</xdr:col>
      <xdr:colOff>295275</xdr:colOff>
      <xdr:row>78</xdr:row>
      <xdr:rowOff>66675</xdr:rowOff>
    </xdr:to>
    <xdr:sp macro="" textlink="">
      <xdr:nvSpPr>
        <xdr:cNvPr id="11697" name="Text Box 433"/>
        <xdr:cNvSpPr txBox="1">
          <a:spLocks noChangeArrowheads="1"/>
        </xdr:cNvSpPr>
      </xdr:nvSpPr>
      <xdr:spPr bwMode="auto">
        <a:xfrm>
          <a:off x="12620625" y="1323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editAs="oneCell">
    <xdr:from>
      <xdr:col>23</xdr:col>
      <xdr:colOff>539115</xdr:colOff>
      <xdr:row>84</xdr:row>
      <xdr:rowOff>76200</xdr:rowOff>
    </xdr:from>
    <xdr:to>
      <xdr:col>24</xdr:col>
      <xdr:colOff>607695</xdr:colOff>
      <xdr:row>85</xdr:row>
      <xdr:rowOff>114300</xdr:rowOff>
    </xdr:to>
    <xdr:sp macro="" textlink="">
      <xdr:nvSpPr>
        <xdr:cNvPr id="11698" name="Text Box 434"/>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401955</xdr:colOff>
      <xdr:row>84</xdr:row>
      <xdr:rowOff>76200</xdr:rowOff>
    </xdr:from>
    <xdr:to>
      <xdr:col>23</xdr:col>
      <xdr:colOff>470535</xdr:colOff>
      <xdr:row>85</xdr:row>
      <xdr:rowOff>114300</xdr:rowOff>
    </xdr:to>
    <xdr:sp macro="" textlink="">
      <xdr:nvSpPr>
        <xdr:cNvPr id="11699" name="Text Box 435"/>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217170</xdr:colOff>
      <xdr:row>84</xdr:row>
      <xdr:rowOff>76200</xdr:rowOff>
    </xdr:from>
    <xdr:to>
      <xdr:col>22</xdr:col>
      <xdr:colOff>285750</xdr:colOff>
      <xdr:row>85</xdr:row>
      <xdr:rowOff>114300</xdr:rowOff>
    </xdr:to>
    <xdr:sp macro="" textlink="">
      <xdr:nvSpPr>
        <xdr:cNvPr id="11700" name="Text Box 436"/>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116205</xdr:colOff>
      <xdr:row>85</xdr:row>
      <xdr:rowOff>114300</xdr:rowOff>
    </xdr:to>
    <xdr:sp macro="" textlink="">
      <xdr:nvSpPr>
        <xdr:cNvPr id="11701" name="Text Box 437"/>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470535</xdr:colOff>
      <xdr:row>84</xdr:row>
      <xdr:rowOff>76200</xdr:rowOff>
    </xdr:from>
    <xdr:to>
      <xdr:col>19</xdr:col>
      <xdr:colOff>539115</xdr:colOff>
      <xdr:row>85</xdr:row>
      <xdr:rowOff>114300</xdr:rowOff>
    </xdr:to>
    <xdr:sp macro="" textlink="">
      <xdr:nvSpPr>
        <xdr:cNvPr id="11702" name="Text Box 438"/>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601980</xdr:colOff>
      <xdr:row>72</xdr:row>
      <xdr:rowOff>160020</xdr:rowOff>
    </xdr:from>
    <xdr:to>
      <xdr:col>24</xdr:col>
      <xdr:colOff>76200</xdr:colOff>
      <xdr:row>73</xdr:row>
      <xdr:rowOff>91440</xdr:rowOff>
    </xdr:to>
    <xdr:sp macro="" textlink="">
      <xdr:nvSpPr>
        <xdr:cNvPr id="390135" name="Oval 439"/>
        <xdr:cNvSpPr>
          <a:spLocks noChangeArrowheads="1"/>
        </xdr:cNvSpPr>
      </xdr:nvSpPr>
      <xdr:spPr bwMode="auto">
        <a:xfrm>
          <a:off x="14813280" y="122301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72</xdr:row>
      <xdr:rowOff>87630</xdr:rowOff>
    </xdr:from>
    <xdr:to>
      <xdr:col>25</xdr:col>
      <xdr:colOff>184785</xdr:colOff>
      <xdr:row>73</xdr:row>
      <xdr:rowOff>125730</xdr:rowOff>
    </xdr:to>
    <xdr:sp macro="" textlink="">
      <xdr:nvSpPr>
        <xdr:cNvPr id="11704" name="公債費以外該当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59.4</a:t>
          </a:r>
        </a:p>
      </xdr:txBody>
    </xdr:sp>
    <xdr:clientData/>
  </xdr:twoCellAnchor>
  <xdr:twoCellAnchor>
    <xdr:from>
      <xdr:col>22</xdr:col>
      <xdr:colOff>464820</xdr:colOff>
      <xdr:row>72</xdr:row>
      <xdr:rowOff>83820</xdr:rowOff>
    </xdr:from>
    <xdr:to>
      <xdr:col>22</xdr:col>
      <xdr:colOff>556260</xdr:colOff>
      <xdr:row>73</xdr:row>
      <xdr:rowOff>15240</xdr:rowOff>
    </xdr:to>
    <xdr:sp macro="" textlink="">
      <xdr:nvSpPr>
        <xdr:cNvPr id="390137" name="Oval 441"/>
        <xdr:cNvSpPr>
          <a:spLocks noChangeArrowheads="1"/>
        </xdr:cNvSpPr>
      </xdr:nvSpPr>
      <xdr:spPr bwMode="auto">
        <a:xfrm>
          <a:off x="14058900" y="121539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71</xdr:row>
      <xdr:rowOff>49530</xdr:rowOff>
    </xdr:from>
    <xdr:to>
      <xdr:col>23</xdr:col>
      <xdr:colOff>205740</xdr:colOff>
      <xdr:row>72</xdr:row>
      <xdr:rowOff>87630</xdr:rowOff>
    </xdr:to>
    <xdr:sp macro="" textlink="">
      <xdr:nvSpPr>
        <xdr:cNvPr id="11706" name="Text Box 442"/>
        <xdr:cNvSpPr txBox="1">
          <a:spLocks noChangeArrowheads="1"/>
        </xdr:cNvSpPr>
      </xdr:nvSpPr>
      <xdr:spPr bwMode="auto">
        <a:xfrm>
          <a:off x="15287625" y="12230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57.8</a:t>
          </a:r>
        </a:p>
      </xdr:txBody>
    </xdr:sp>
    <xdr:clientData/>
  </xdr:twoCellAnchor>
  <xdr:twoCellAnchor>
    <xdr:from>
      <xdr:col>21</xdr:col>
      <xdr:colOff>281940</xdr:colOff>
      <xdr:row>73</xdr:row>
      <xdr:rowOff>83820</xdr:rowOff>
    </xdr:from>
    <xdr:to>
      <xdr:col>21</xdr:col>
      <xdr:colOff>365760</xdr:colOff>
      <xdr:row>74</xdr:row>
      <xdr:rowOff>7620</xdr:rowOff>
    </xdr:to>
    <xdr:sp macro="" textlink="">
      <xdr:nvSpPr>
        <xdr:cNvPr id="390139" name="Oval 443"/>
        <xdr:cNvSpPr>
          <a:spLocks noChangeArrowheads="1"/>
        </xdr:cNvSpPr>
      </xdr:nvSpPr>
      <xdr:spPr bwMode="auto">
        <a:xfrm>
          <a:off x="13258800" y="1232154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72</xdr:row>
      <xdr:rowOff>47625</xdr:rowOff>
    </xdr:from>
    <xdr:to>
      <xdr:col>22</xdr:col>
      <xdr:colOff>49530</xdr:colOff>
      <xdr:row>73</xdr:row>
      <xdr:rowOff>85725</xdr:rowOff>
    </xdr:to>
    <xdr:sp macro="" textlink="">
      <xdr:nvSpPr>
        <xdr:cNvPr id="11708" name="Text Box 444"/>
        <xdr:cNvSpPr txBox="1">
          <a:spLocks noChangeArrowheads="1"/>
        </xdr:cNvSpPr>
      </xdr:nvSpPr>
      <xdr:spPr bwMode="auto">
        <a:xfrm>
          <a:off x="14401800" y="12392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61.4</a:t>
          </a:r>
        </a:p>
      </xdr:txBody>
    </xdr:sp>
    <xdr:clientData/>
  </xdr:twoCellAnchor>
  <xdr:twoCellAnchor>
    <xdr:from>
      <xdr:col>20</xdr:col>
      <xdr:colOff>91440</xdr:colOff>
      <xdr:row>74</xdr:row>
      <xdr:rowOff>68580</xdr:rowOff>
    </xdr:from>
    <xdr:to>
      <xdr:col>20</xdr:col>
      <xdr:colOff>190500</xdr:colOff>
      <xdr:row>75</xdr:row>
      <xdr:rowOff>0</xdr:rowOff>
    </xdr:to>
    <xdr:sp macro="" textlink="">
      <xdr:nvSpPr>
        <xdr:cNvPr id="390141" name="Oval 445"/>
        <xdr:cNvSpPr>
          <a:spLocks noChangeArrowheads="1"/>
        </xdr:cNvSpPr>
      </xdr:nvSpPr>
      <xdr:spPr bwMode="auto">
        <a:xfrm>
          <a:off x="12451080" y="12473940"/>
          <a:ext cx="9906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73</xdr:row>
      <xdr:rowOff>38100</xdr:rowOff>
    </xdr:from>
    <xdr:to>
      <xdr:col>20</xdr:col>
      <xdr:colOff>489585</xdr:colOff>
      <xdr:row>74</xdr:row>
      <xdr:rowOff>76200</xdr:rowOff>
    </xdr:to>
    <xdr:sp macro="" textlink="">
      <xdr:nvSpPr>
        <xdr:cNvPr id="11710" name="Text Box 446"/>
        <xdr:cNvSpPr txBox="1">
          <a:spLocks noChangeArrowheads="1"/>
        </xdr:cNvSpPr>
      </xdr:nvSpPr>
      <xdr:spPr bwMode="auto">
        <a:xfrm>
          <a:off x="13515975" y="12553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twoCellAnchor>
    <xdr:from>
      <xdr:col>18</xdr:col>
      <xdr:colOff>533400</xdr:colOff>
      <xdr:row>75</xdr:row>
      <xdr:rowOff>0</xdr:rowOff>
    </xdr:from>
    <xdr:to>
      <xdr:col>19</xdr:col>
      <xdr:colOff>7620</xdr:colOff>
      <xdr:row>75</xdr:row>
      <xdr:rowOff>91440</xdr:rowOff>
    </xdr:to>
    <xdr:sp macro="" textlink="">
      <xdr:nvSpPr>
        <xdr:cNvPr id="390143" name="Oval 447"/>
        <xdr:cNvSpPr>
          <a:spLocks noChangeArrowheads="1"/>
        </xdr:cNvSpPr>
      </xdr:nvSpPr>
      <xdr:spPr bwMode="auto">
        <a:xfrm>
          <a:off x="11658600" y="125730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73</xdr:row>
      <xdr:rowOff>125730</xdr:rowOff>
    </xdr:from>
    <xdr:to>
      <xdr:col>19</xdr:col>
      <xdr:colOff>295275</xdr:colOff>
      <xdr:row>75</xdr:row>
      <xdr:rowOff>147</xdr:rowOff>
    </xdr:to>
    <xdr:sp macro="" textlink="">
      <xdr:nvSpPr>
        <xdr:cNvPr id="11712" name="Text Box 448"/>
        <xdr:cNvSpPr txBox="1">
          <a:spLocks noChangeArrowheads="1"/>
        </xdr:cNvSpPr>
      </xdr:nvSpPr>
      <xdr:spPr bwMode="auto">
        <a:xfrm>
          <a:off x="12620625" y="12649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xdr:colOff>
      <xdr:row>47</xdr:row>
      <xdr:rowOff>114300</xdr:rowOff>
    </xdr:from>
    <xdr:to>
      <xdr:col>5</xdr:col>
      <xdr:colOff>739140</xdr:colOff>
      <xdr:row>64</xdr:row>
      <xdr:rowOff>114300</xdr:rowOff>
    </xdr:to>
    <xdr:graphicFrame macro="">
      <xdr:nvGraphicFramePr>
        <xdr:cNvPr id="37234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569607</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1013460</xdr:colOff>
      <xdr:row>0</xdr:row>
      <xdr:rowOff>0</xdr:rowOff>
    </xdr:from>
    <xdr:to>
      <xdr:col>14</xdr:col>
      <xdr:colOff>381000</xdr:colOff>
      <xdr:row>2</xdr:row>
      <xdr:rowOff>38100</xdr:rowOff>
    </xdr:to>
    <xdr:sp macro="" textlink="">
      <xdr:nvSpPr>
        <xdr:cNvPr id="372343" name="団体名称ボックス1"/>
        <xdr:cNvSpPr>
          <a:spLocks noChangeArrowheads="1"/>
        </xdr:cNvSpPr>
      </xdr:nvSpPr>
      <xdr:spPr bwMode="auto">
        <a:xfrm>
          <a:off x="12633960" y="0"/>
          <a:ext cx="2682240" cy="373380"/>
        </a:xfrm>
        <a:prstGeom prst="rect">
          <a:avLst/>
        </a:prstGeom>
        <a:solidFill>
          <a:srgbClr val="FF0000"/>
        </a:solidFill>
        <a:ln w="9525" algn="ctr">
          <a:solidFill>
            <a:srgbClr val="FF0000"/>
          </a:solidFill>
          <a:miter lim="800000"/>
          <a:headEnd/>
          <a:tailEnd/>
        </a:ln>
      </xdr:spPr>
    </xdr:sp>
    <xdr:clientData/>
  </xdr:twoCellAnchor>
  <xdr:twoCellAnchor>
    <xdr:from>
      <xdr:col>11</xdr:col>
      <xdr:colOff>1021080</xdr:colOff>
      <xdr:row>0</xdr:row>
      <xdr:rowOff>7620</xdr:rowOff>
    </xdr:from>
    <xdr:to>
      <xdr:col>14</xdr:col>
      <xdr:colOff>365760</xdr:colOff>
      <xdr:row>2</xdr:row>
      <xdr:rowOff>30480</xdr:rowOff>
    </xdr:to>
    <xdr:sp macro="" textlink="">
      <xdr:nvSpPr>
        <xdr:cNvPr id="372344" name="団体名称ボックス2"/>
        <xdr:cNvSpPr>
          <a:spLocks noChangeArrowheads="1"/>
        </xdr:cNvSpPr>
      </xdr:nvSpPr>
      <xdr:spPr bwMode="auto">
        <a:xfrm>
          <a:off x="12641580" y="7620"/>
          <a:ext cx="2659380" cy="358140"/>
        </a:xfrm>
        <a:prstGeom prst="rect">
          <a:avLst/>
        </a:prstGeom>
        <a:solidFill>
          <a:srgbClr val="FF0000"/>
        </a:solidFill>
        <a:ln w="9525" algn="ctr">
          <a:solidFill>
            <a:srgbClr val="FFFFFF"/>
          </a:solidFill>
          <a:miter lim="800000"/>
          <a:headEnd/>
          <a:tailEnd/>
        </a:ln>
      </xdr:spPr>
    </xdr:sp>
    <xdr:clientData/>
  </xdr:twoCellAnchor>
  <xdr:twoCellAnchor>
    <xdr:from>
      <xdr:col>11</xdr:col>
      <xdr:colOff>1038225</xdr:colOff>
      <xdr:row>0</xdr:row>
      <xdr:rowOff>28575</xdr:rowOff>
    </xdr:from>
    <xdr:to>
      <xdr:col>14</xdr:col>
      <xdr:colOff>352425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愛媛県新居浜市</a:t>
          </a:r>
        </a:p>
      </xdr:txBody>
    </xdr:sp>
    <xdr:clientData/>
  </xdr:twoCellAnchor>
  <xdr:twoCellAnchor>
    <xdr:from>
      <xdr:col>10</xdr:col>
      <xdr:colOff>121920</xdr:colOff>
      <xdr:row>0</xdr:row>
      <xdr:rowOff>0</xdr:rowOff>
    </xdr:from>
    <xdr:to>
      <xdr:col>11</xdr:col>
      <xdr:colOff>838200</xdr:colOff>
      <xdr:row>2</xdr:row>
      <xdr:rowOff>38100</xdr:rowOff>
    </xdr:to>
    <xdr:sp macro="" textlink="">
      <xdr:nvSpPr>
        <xdr:cNvPr id="372346" name="Rectangle 6"/>
        <xdr:cNvSpPr>
          <a:spLocks noChangeArrowheads="1"/>
        </xdr:cNvSpPr>
      </xdr:nvSpPr>
      <xdr:spPr bwMode="auto">
        <a:xfrm>
          <a:off x="10637520" y="0"/>
          <a:ext cx="1821180" cy="373380"/>
        </a:xfrm>
        <a:prstGeom prst="rect">
          <a:avLst/>
        </a:prstGeom>
        <a:solidFill>
          <a:srgbClr val="FF0000"/>
        </a:solidFill>
        <a:ln w="9525" algn="ctr">
          <a:solidFill>
            <a:srgbClr val="FF0000"/>
          </a:solidFill>
          <a:miter lim="800000"/>
          <a:headEnd/>
          <a:tailEnd/>
        </a:ln>
      </xdr:spPr>
    </xdr:sp>
    <xdr:clientData/>
  </xdr:twoCellAnchor>
  <xdr:twoCellAnchor>
    <xdr:from>
      <xdr:col>10</xdr:col>
      <xdr:colOff>144780</xdr:colOff>
      <xdr:row>0</xdr:row>
      <xdr:rowOff>7620</xdr:rowOff>
    </xdr:from>
    <xdr:to>
      <xdr:col>11</xdr:col>
      <xdr:colOff>822960</xdr:colOff>
      <xdr:row>2</xdr:row>
      <xdr:rowOff>30480</xdr:rowOff>
    </xdr:to>
    <xdr:sp macro="" textlink="">
      <xdr:nvSpPr>
        <xdr:cNvPr id="372347" name="Rectangle 7"/>
        <xdr:cNvSpPr>
          <a:spLocks noChangeArrowheads="1"/>
        </xdr:cNvSpPr>
      </xdr:nvSpPr>
      <xdr:spPr bwMode="auto">
        <a:xfrm>
          <a:off x="10660380" y="7620"/>
          <a:ext cx="1783080" cy="358140"/>
        </a:xfrm>
        <a:prstGeom prst="rect">
          <a:avLst/>
        </a:prstGeom>
        <a:solidFill>
          <a:srgbClr val="FF0000"/>
        </a:solidFill>
        <a:ln w="9525" algn="ctr">
          <a:solidFill>
            <a:srgbClr val="FFFFFF"/>
          </a:solidFill>
          <a:miter lim="800000"/>
          <a:headEnd/>
          <a:tailEnd/>
        </a:ln>
      </xdr:spPr>
    </xdr:sp>
    <xdr:clientData/>
  </xdr:twoCellAnchor>
  <xdr:twoCellAnchor>
    <xdr:from>
      <xdr:col>10</xdr:col>
      <xdr:colOff>158115</xdr:colOff>
      <xdr:row>0</xdr:row>
      <xdr:rowOff>28575</xdr:rowOff>
    </xdr:from>
    <xdr:to>
      <xdr:col>11</xdr:col>
      <xdr:colOff>784787</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929640</xdr:colOff>
      <xdr:row>63</xdr:row>
      <xdr:rowOff>30480</xdr:rowOff>
    </xdr:from>
    <xdr:to>
      <xdr:col>5</xdr:col>
      <xdr:colOff>662940</xdr:colOff>
      <xdr:row>64</xdr:row>
      <xdr:rowOff>114300</xdr:rowOff>
    </xdr:to>
    <xdr:sp macro="" textlink="">
      <xdr:nvSpPr>
        <xdr:cNvPr id="372349" name="AutoShape 9"/>
        <xdr:cNvSpPr>
          <a:spLocks noChangeArrowheads="1"/>
        </xdr:cNvSpPr>
      </xdr:nvSpPr>
      <xdr:spPr bwMode="auto">
        <a:xfrm>
          <a:off x="1950720" y="11765280"/>
          <a:ext cx="3817620" cy="25146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421005</xdr:colOff>
      <xdr:row>63</xdr:row>
      <xdr:rowOff>38100</xdr:rowOff>
    </xdr:from>
    <xdr:to>
      <xdr:col>3</xdr:col>
      <xdr:colOff>539165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129540</xdr:colOff>
      <xdr:row>63</xdr:row>
      <xdr:rowOff>152400</xdr:rowOff>
    </xdr:from>
    <xdr:to>
      <xdr:col>2</xdr:col>
      <xdr:colOff>396240</xdr:colOff>
      <xdr:row>63</xdr:row>
      <xdr:rowOff>152400</xdr:rowOff>
    </xdr:to>
    <xdr:sp macro="" textlink="">
      <xdr:nvSpPr>
        <xdr:cNvPr id="372351" name="Line 11"/>
        <xdr:cNvSpPr>
          <a:spLocks noChangeShapeType="1"/>
        </xdr:cNvSpPr>
      </xdr:nvSpPr>
      <xdr:spPr bwMode="auto">
        <a:xfrm>
          <a:off x="2171700" y="11887200"/>
          <a:ext cx="266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220980</xdr:colOff>
      <xdr:row>63</xdr:row>
      <xdr:rowOff>99060</xdr:rowOff>
    </xdr:from>
    <xdr:to>
      <xdr:col>2</xdr:col>
      <xdr:colOff>320040</xdr:colOff>
      <xdr:row>64</xdr:row>
      <xdr:rowOff>38100</xdr:rowOff>
    </xdr:to>
    <xdr:sp macro="" textlink="">
      <xdr:nvSpPr>
        <xdr:cNvPr id="372352" name="Oval 12"/>
        <xdr:cNvSpPr>
          <a:spLocks noChangeArrowheads="1"/>
        </xdr:cNvSpPr>
      </xdr:nvSpPr>
      <xdr:spPr bwMode="auto">
        <a:xfrm>
          <a:off x="2263140" y="11833860"/>
          <a:ext cx="99060" cy="106680"/>
        </a:xfrm>
        <a:prstGeom prst="ellipse">
          <a:avLst/>
        </a:prstGeom>
        <a:solidFill>
          <a:srgbClr val="FF0000"/>
        </a:solidFill>
        <a:ln w="9525" algn="ctr">
          <a:solidFill>
            <a:srgbClr val="FF0000"/>
          </a:solidFill>
          <a:round/>
          <a:headEnd/>
          <a:tailEnd/>
        </a:ln>
      </xdr:spPr>
    </xdr:sp>
    <xdr:clientData/>
  </xdr:twoCellAnchor>
  <xdr:twoCellAnchor>
    <xdr:from>
      <xdr:col>3</xdr:col>
      <xdr:colOff>975360</xdr:colOff>
      <xdr:row>63</xdr:row>
      <xdr:rowOff>99060</xdr:rowOff>
    </xdr:from>
    <xdr:to>
      <xdr:col>4</xdr:col>
      <xdr:colOff>45720</xdr:colOff>
      <xdr:row>64</xdr:row>
      <xdr:rowOff>38100</xdr:rowOff>
    </xdr:to>
    <xdr:sp macro="" textlink="">
      <xdr:nvSpPr>
        <xdr:cNvPr id="372353" name="AutoShape 13"/>
        <xdr:cNvSpPr>
          <a:spLocks noChangeArrowheads="1"/>
        </xdr:cNvSpPr>
      </xdr:nvSpPr>
      <xdr:spPr bwMode="auto">
        <a:xfrm>
          <a:off x="4038600" y="1183386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158115</xdr:colOff>
      <xdr:row>63</xdr:row>
      <xdr:rowOff>38100</xdr:rowOff>
    </xdr:from>
    <xdr:to>
      <xdr:col>5</xdr:col>
      <xdr:colOff>283820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929640</xdr:colOff>
      <xdr:row>6</xdr:row>
      <xdr:rowOff>0</xdr:rowOff>
    </xdr:from>
    <xdr:to>
      <xdr:col>5</xdr:col>
      <xdr:colOff>664856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175260</xdr:colOff>
      <xdr:row>6</xdr:row>
      <xdr:rowOff>0</xdr:rowOff>
    </xdr:from>
    <xdr:to>
      <xdr:col>1</xdr:col>
      <xdr:colOff>350520</xdr:colOff>
      <xdr:row>12</xdr:row>
      <xdr:rowOff>114300</xdr:rowOff>
    </xdr:to>
    <xdr:sp macro="" textlink="">
      <xdr:nvSpPr>
        <xdr:cNvPr id="372356" name="AutoShape 16"/>
        <xdr:cNvSpPr>
          <a:spLocks noChangeArrowheads="1"/>
        </xdr:cNvSpPr>
      </xdr:nvSpPr>
      <xdr:spPr bwMode="auto">
        <a:xfrm>
          <a:off x="175260" y="1043940"/>
          <a:ext cx="1196340" cy="112014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470535</xdr:colOff>
      <xdr:row>6</xdr:row>
      <xdr:rowOff>87630</xdr:rowOff>
    </xdr:from>
    <xdr:to>
      <xdr:col>1</xdr:col>
      <xdr:colOff>596240</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8</xdr:row>
      <xdr:rowOff>11430</xdr:rowOff>
    </xdr:from>
    <xdr:to>
      <xdr:col>1</xdr:col>
      <xdr:colOff>596240</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10</xdr:row>
      <xdr:rowOff>0</xdr:rowOff>
    </xdr:from>
    <xdr:to>
      <xdr:col>1</xdr:col>
      <xdr:colOff>596240</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7</xdr:row>
      <xdr:rowOff>7620</xdr:rowOff>
    </xdr:from>
    <xdr:to>
      <xdr:col>0</xdr:col>
      <xdr:colOff>381000</xdr:colOff>
      <xdr:row>7</xdr:row>
      <xdr:rowOff>7620</xdr:rowOff>
    </xdr:to>
    <xdr:sp macro="" textlink="">
      <xdr:nvSpPr>
        <xdr:cNvPr id="372360" name="Line 20"/>
        <xdr:cNvSpPr>
          <a:spLocks noChangeShapeType="1"/>
        </xdr:cNvSpPr>
      </xdr:nvSpPr>
      <xdr:spPr bwMode="auto">
        <a:xfrm flipH="1">
          <a:off x="228600" y="12192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9</xdr:row>
      <xdr:rowOff>121920</xdr:rowOff>
    </xdr:from>
    <xdr:to>
      <xdr:col>0</xdr:col>
      <xdr:colOff>312420</xdr:colOff>
      <xdr:row>10</xdr:row>
      <xdr:rowOff>91440</xdr:rowOff>
    </xdr:to>
    <xdr:sp macro="" textlink="">
      <xdr:nvSpPr>
        <xdr:cNvPr id="372361" name="Line 21"/>
        <xdr:cNvSpPr>
          <a:spLocks noChangeShapeType="1"/>
        </xdr:cNvSpPr>
      </xdr:nvSpPr>
      <xdr:spPr bwMode="auto">
        <a:xfrm>
          <a:off x="312420" y="166878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9</xdr:row>
      <xdr:rowOff>121920</xdr:rowOff>
    </xdr:from>
    <xdr:to>
      <xdr:col>0</xdr:col>
      <xdr:colOff>381000</xdr:colOff>
      <xdr:row>9</xdr:row>
      <xdr:rowOff>121920</xdr:rowOff>
    </xdr:to>
    <xdr:sp macro="" textlink="">
      <xdr:nvSpPr>
        <xdr:cNvPr id="372362" name="Line 22"/>
        <xdr:cNvSpPr>
          <a:spLocks noChangeShapeType="1"/>
        </xdr:cNvSpPr>
      </xdr:nvSpPr>
      <xdr:spPr bwMode="auto">
        <a:xfrm flipH="1">
          <a:off x="228600" y="166878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11</xdr:row>
      <xdr:rowOff>15240</xdr:rowOff>
    </xdr:from>
    <xdr:to>
      <xdr:col>0</xdr:col>
      <xdr:colOff>312420</xdr:colOff>
      <xdr:row>11</xdr:row>
      <xdr:rowOff>160020</xdr:rowOff>
    </xdr:to>
    <xdr:sp macro="" textlink="">
      <xdr:nvSpPr>
        <xdr:cNvPr id="372363" name="Line 23"/>
        <xdr:cNvSpPr>
          <a:spLocks noChangeShapeType="1"/>
        </xdr:cNvSpPr>
      </xdr:nvSpPr>
      <xdr:spPr bwMode="auto">
        <a:xfrm flipV="1">
          <a:off x="312420" y="189738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11</xdr:row>
      <xdr:rowOff>160020</xdr:rowOff>
    </xdr:from>
    <xdr:to>
      <xdr:col>0</xdr:col>
      <xdr:colOff>381000</xdr:colOff>
      <xdr:row>11</xdr:row>
      <xdr:rowOff>160020</xdr:rowOff>
    </xdr:to>
    <xdr:sp macro="" textlink="">
      <xdr:nvSpPr>
        <xdr:cNvPr id="372364" name="Line 24"/>
        <xdr:cNvSpPr>
          <a:spLocks noChangeShapeType="1"/>
        </xdr:cNvSpPr>
      </xdr:nvSpPr>
      <xdr:spPr bwMode="auto">
        <a:xfrm flipH="1">
          <a:off x="228600" y="204216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6</xdr:row>
      <xdr:rowOff>129540</xdr:rowOff>
    </xdr:from>
    <xdr:to>
      <xdr:col>0</xdr:col>
      <xdr:colOff>358140</xdr:colOff>
      <xdr:row>7</xdr:row>
      <xdr:rowOff>53340</xdr:rowOff>
    </xdr:to>
    <xdr:sp macro="" textlink="">
      <xdr:nvSpPr>
        <xdr:cNvPr id="372365" name="Oval 25"/>
        <xdr:cNvSpPr>
          <a:spLocks noChangeArrowheads="1"/>
        </xdr:cNvSpPr>
      </xdr:nvSpPr>
      <xdr:spPr bwMode="auto">
        <a:xfrm>
          <a:off x="266700" y="1173480"/>
          <a:ext cx="91440" cy="91440"/>
        </a:xfrm>
        <a:prstGeom prst="ellipse">
          <a:avLst/>
        </a:prstGeom>
        <a:solidFill>
          <a:srgbClr val="FF0000"/>
        </a:solidFill>
        <a:ln w="9525" algn="ctr">
          <a:solidFill>
            <a:srgbClr val="FF0000"/>
          </a:solidFill>
          <a:round/>
          <a:headEnd/>
          <a:tailEnd/>
        </a:ln>
      </xdr:spPr>
    </xdr:sp>
    <xdr:clientData/>
  </xdr:twoCellAnchor>
  <xdr:twoCellAnchor>
    <xdr:from>
      <xdr:col>0</xdr:col>
      <xdr:colOff>266700</xdr:colOff>
      <xdr:row>8</xdr:row>
      <xdr:rowOff>53340</xdr:rowOff>
    </xdr:from>
    <xdr:to>
      <xdr:col>0</xdr:col>
      <xdr:colOff>358140</xdr:colOff>
      <xdr:row>8</xdr:row>
      <xdr:rowOff>144780</xdr:rowOff>
    </xdr:to>
    <xdr:sp macro="" textlink="">
      <xdr:nvSpPr>
        <xdr:cNvPr id="372366" name="AutoShape 26"/>
        <xdr:cNvSpPr>
          <a:spLocks noChangeArrowheads="1"/>
        </xdr:cNvSpPr>
      </xdr:nvSpPr>
      <xdr:spPr bwMode="auto">
        <a:xfrm>
          <a:off x="266700" y="1432560"/>
          <a:ext cx="91440" cy="9144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372367" name="Rectangle 27"/>
        <xdr:cNvSpPr>
          <a:spLocks noChangeArrowheads="1"/>
        </xdr:cNvSpPr>
      </xdr:nvSpPr>
      <xdr:spPr bwMode="auto">
        <a:xfrm>
          <a:off x="1950720" y="1600200"/>
          <a:ext cx="3817620" cy="224028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586740</xdr:colOff>
      <xdr:row>7</xdr:row>
      <xdr:rowOff>47625</xdr:rowOff>
    </xdr:from>
    <xdr:ext cx="245452" cy="201850"/>
    <xdr:sp macro="" textlink="">
      <xdr:nvSpPr>
        <xdr:cNvPr id="12316" name="Text Box 28"/>
        <xdr:cNvSpPr txBox="1">
          <a:spLocks noChangeArrowheads="1"/>
        </xdr:cNvSpPr>
      </xdr:nvSpPr>
      <xdr:spPr bwMode="auto">
        <a:xfrm>
          <a:off x="1607820" y="125920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929640</xdr:colOff>
      <xdr:row>22</xdr:row>
      <xdr:rowOff>114300</xdr:rowOff>
    </xdr:from>
    <xdr:to>
      <xdr:col>5</xdr:col>
      <xdr:colOff>662940</xdr:colOff>
      <xdr:row>22</xdr:row>
      <xdr:rowOff>114300</xdr:rowOff>
    </xdr:to>
    <xdr:sp macro="" textlink="">
      <xdr:nvSpPr>
        <xdr:cNvPr id="372369" name="Line 29"/>
        <xdr:cNvSpPr>
          <a:spLocks noChangeShapeType="1"/>
        </xdr:cNvSpPr>
      </xdr:nvSpPr>
      <xdr:spPr bwMode="auto">
        <a:xfrm>
          <a:off x="1950720" y="38404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22</xdr:row>
      <xdr:rowOff>0</xdr:rowOff>
    </xdr:from>
    <xdr:to>
      <xdr:col>1</xdr:col>
      <xdr:colOff>929640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20</xdr:row>
      <xdr:rowOff>76200</xdr:rowOff>
    </xdr:from>
    <xdr:to>
      <xdr:col>5</xdr:col>
      <xdr:colOff>662940</xdr:colOff>
      <xdr:row>20</xdr:row>
      <xdr:rowOff>76200</xdr:rowOff>
    </xdr:to>
    <xdr:sp macro="" textlink="">
      <xdr:nvSpPr>
        <xdr:cNvPr id="372371" name="Line 31"/>
        <xdr:cNvSpPr>
          <a:spLocks noChangeShapeType="1"/>
        </xdr:cNvSpPr>
      </xdr:nvSpPr>
      <xdr:spPr bwMode="auto">
        <a:xfrm>
          <a:off x="1950720" y="34671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19</xdr:row>
      <xdr:rowOff>125730</xdr:rowOff>
    </xdr:from>
    <xdr:to>
      <xdr:col>1</xdr:col>
      <xdr:colOff>929640</xdr:colOff>
      <xdr:row>21</xdr:row>
      <xdr:rowOff>147</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18</xdr:row>
      <xdr:rowOff>38100</xdr:rowOff>
    </xdr:from>
    <xdr:to>
      <xdr:col>5</xdr:col>
      <xdr:colOff>662940</xdr:colOff>
      <xdr:row>18</xdr:row>
      <xdr:rowOff>38100</xdr:rowOff>
    </xdr:to>
    <xdr:sp macro="" textlink="">
      <xdr:nvSpPr>
        <xdr:cNvPr id="372373" name="Line 33"/>
        <xdr:cNvSpPr>
          <a:spLocks noChangeShapeType="1"/>
        </xdr:cNvSpPr>
      </xdr:nvSpPr>
      <xdr:spPr bwMode="auto">
        <a:xfrm>
          <a:off x="1950720" y="309372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17</xdr:row>
      <xdr:rowOff>87630</xdr:rowOff>
    </xdr:from>
    <xdr:to>
      <xdr:col>1</xdr:col>
      <xdr:colOff>929640</xdr:colOff>
      <xdr:row>18</xdr:row>
      <xdr:rowOff>125730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929640</xdr:colOff>
      <xdr:row>16</xdr:row>
      <xdr:rowOff>0</xdr:rowOff>
    </xdr:from>
    <xdr:to>
      <xdr:col>5</xdr:col>
      <xdr:colOff>662940</xdr:colOff>
      <xdr:row>16</xdr:row>
      <xdr:rowOff>0</xdr:rowOff>
    </xdr:to>
    <xdr:sp macro="" textlink="">
      <xdr:nvSpPr>
        <xdr:cNvPr id="372375" name="Line 35"/>
        <xdr:cNvSpPr>
          <a:spLocks noChangeShapeType="1"/>
        </xdr:cNvSpPr>
      </xdr:nvSpPr>
      <xdr:spPr bwMode="auto">
        <a:xfrm>
          <a:off x="1950720" y="27203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15</xdr:row>
      <xdr:rowOff>49530</xdr:rowOff>
    </xdr:from>
    <xdr:to>
      <xdr:col>1</xdr:col>
      <xdr:colOff>929640</xdr:colOff>
      <xdr:row>16</xdr:row>
      <xdr:rowOff>87630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929640</xdr:colOff>
      <xdr:row>13</xdr:row>
      <xdr:rowOff>129540</xdr:rowOff>
    </xdr:from>
    <xdr:to>
      <xdr:col>5</xdr:col>
      <xdr:colOff>662940</xdr:colOff>
      <xdr:row>13</xdr:row>
      <xdr:rowOff>129540</xdr:rowOff>
    </xdr:to>
    <xdr:sp macro="" textlink="">
      <xdr:nvSpPr>
        <xdr:cNvPr id="372377" name="Line 37"/>
        <xdr:cNvSpPr>
          <a:spLocks noChangeShapeType="1"/>
        </xdr:cNvSpPr>
      </xdr:nvSpPr>
      <xdr:spPr bwMode="auto">
        <a:xfrm>
          <a:off x="1950720" y="23469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13</xdr:row>
      <xdr:rowOff>11430</xdr:rowOff>
    </xdr:from>
    <xdr:to>
      <xdr:col>1</xdr:col>
      <xdr:colOff>929640</xdr:colOff>
      <xdr:row>14</xdr:row>
      <xdr:rowOff>49530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929640</xdr:colOff>
      <xdr:row>11</xdr:row>
      <xdr:rowOff>91440</xdr:rowOff>
    </xdr:from>
    <xdr:to>
      <xdr:col>5</xdr:col>
      <xdr:colOff>662940</xdr:colOff>
      <xdr:row>11</xdr:row>
      <xdr:rowOff>91440</xdr:rowOff>
    </xdr:to>
    <xdr:sp macro="" textlink="">
      <xdr:nvSpPr>
        <xdr:cNvPr id="372379" name="Line 39"/>
        <xdr:cNvSpPr>
          <a:spLocks noChangeShapeType="1"/>
        </xdr:cNvSpPr>
      </xdr:nvSpPr>
      <xdr:spPr bwMode="auto">
        <a:xfrm>
          <a:off x="1950720" y="19735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10</xdr:row>
      <xdr:rowOff>152400</xdr:rowOff>
    </xdr:from>
    <xdr:to>
      <xdr:col>1</xdr:col>
      <xdr:colOff>929640</xdr:colOff>
      <xdr:row>12</xdr:row>
      <xdr:rowOff>11571</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929640</xdr:colOff>
      <xdr:row>9</xdr:row>
      <xdr:rowOff>53340</xdr:rowOff>
    </xdr:from>
    <xdr:to>
      <xdr:col>5</xdr:col>
      <xdr:colOff>662940</xdr:colOff>
      <xdr:row>9</xdr:row>
      <xdr:rowOff>53340</xdr:rowOff>
    </xdr:to>
    <xdr:sp macro="" textlink="">
      <xdr:nvSpPr>
        <xdr:cNvPr id="372381" name="Line 41"/>
        <xdr:cNvSpPr>
          <a:spLocks noChangeShapeType="1"/>
        </xdr:cNvSpPr>
      </xdr:nvSpPr>
      <xdr:spPr bwMode="auto">
        <a:xfrm>
          <a:off x="1950720" y="160020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8</xdr:row>
      <xdr:rowOff>114300</xdr:rowOff>
    </xdr:from>
    <xdr:to>
      <xdr:col>1</xdr:col>
      <xdr:colOff>929640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372383" name="人口1人当たり決算額の推移グラフ枠130"/>
        <xdr:cNvSpPr>
          <a:spLocks noChangeArrowheads="1"/>
        </xdr:cNvSpPr>
      </xdr:nvSpPr>
      <xdr:spPr bwMode="auto">
        <a:xfrm>
          <a:off x="1950720" y="1600200"/>
          <a:ext cx="3817620" cy="224028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1005840</xdr:colOff>
      <xdr:row>11</xdr:row>
      <xdr:rowOff>15240</xdr:rowOff>
    </xdr:from>
    <xdr:to>
      <xdr:col>4</xdr:col>
      <xdr:colOff>1005840</xdr:colOff>
      <xdr:row>20</xdr:row>
      <xdr:rowOff>76200</xdr:rowOff>
    </xdr:to>
    <xdr:sp macro="" textlink="">
      <xdr:nvSpPr>
        <xdr:cNvPr id="372384" name="Line 44"/>
        <xdr:cNvSpPr>
          <a:spLocks noChangeShapeType="1"/>
        </xdr:cNvSpPr>
      </xdr:nvSpPr>
      <xdr:spPr bwMode="auto">
        <a:xfrm flipV="1">
          <a:off x="5090160" y="1897380"/>
          <a:ext cx="0" cy="15697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20</xdr:row>
      <xdr:rowOff>76200</xdr:rowOff>
    </xdr:from>
    <xdr:to>
      <xdr:col>5</xdr:col>
      <xdr:colOff>754380</xdr:colOff>
      <xdr:row>21</xdr:row>
      <xdr:rowOff>114300</xdr:rowOff>
    </xdr:to>
    <xdr:sp macro="" textlink="">
      <xdr:nvSpPr>
        <xdr:cNvPr id="12333" name="人口1人当たり決算額の推移最小値テキスト130"/>
        <xdr:cNvSpPr txBox="1">
          <a:spLocks noChangeArrowheads="1"/>
        </xdr:cNvSpPr>
      </xdr:nvSpPr>
      <xdr:spPr bwMode="auto">
        <a:xfrm>
          <a:off x="5743575" y="3552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50,110</a:t>
          </a:r>
        </a:p>
      </xdr:txBody>
    </xdr:sp>
    <xdr:clientData/>
  </xdr:twoCellAnchor>
  <xdr:twoCellAnchor>
    <xdr:from>
      <xdr:col>4</xdr:col>
      <xdr:colOff>929640</xdr:colOff>
      <xdr:row>20</xdr:row>
      <xdr:rowOff>76200</xdr:rowOff>
    </xdr:from>
    <xdr:to>
      <xdr:col>5</xdr:col>
      <xdr:colOff>68580</xdr:colOff>
      <xdr:row>20</xdr:row>
      <xdr:rowOff>76200</xdr:rowOff>
    </xdr:to>
    <xdr:sp macro="" textlink="">
      <xdr:nvSpPr>
        <xdr:cNvPr id="372386" name="Line 46"/>
        <xdr:cNvSpPr>
          <a:spLocks noChangeShapeType="1"/>
        </xdr:cNvSpPr>
      </xdr:nvSpPr>
      <xdr:spPr bwMode="auto">
        <a:xfrm>
          <a:off x="5013960" y="346710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9</xdr:row>
      <xdr:rowOff>125730</xdr:rowOff>
    </xdr:from>
    <xdr:to>
      <xdr:col>5</xdr:col>
      <xdr:colOff>754380</xdr:colOff>
      <xdr:row>11</xdr:row>
      <xdr:rowOff>147</xdr:rowOff>
    </xdr:to>
    <xdr:sp macro="" textlink="">
      <xdr:nvSpPr>
        <xdr:cNvPr id="12335" name="人口1人当たり決算額の推移最大値テキスト130"/>
        <xdr:cNvSpPr txBox="1">
          <a:spLocks noChangeArrowheads="1"/>
        </xdr:cNvSpPr>
      </xdr:nvSpPr>
      <xdr:spPr bwMode="auto">
        <a:xfrm>
          <a:off x="5743575" y="1724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92,136</a:t>
          </a:r>
        </a:p>
      </xdr:txBody>
    </xdr:sp>
    <xdr:clientData/>
  </xdr:twoCellAnchor>
  <xdr:twoCellAnchor>
    <xdr:from>
      <xdr:col>4</xdr:col>
      <xdr:colOff>929640</xdr:colOff>
      <xdr:row>11</xdr:row>
      <xdr:rowOff>15240</xdr:rowOff>
    </xdr:from>
    <xdr:to>
      <xdr:col>5</xdr:col>
      <xdr:colOff>68580</xdr:colOff>
      <xdr:row>11</xdr:row>
      <xdr:rowOff>15240</xdr:rowOff>
    </xdr:to>
    <xdr:sp macro="" textlink="">
      <xdr:nvSpPr>
        <xdr:cNvPr id="372388" name="Line 48"/>
        <xdr:cNvSpPr>
          <a:spLocks noChangeShapeType="1"/>
        </xdr:cNvSpPr>
      </xdr:nvSpPr>
      <xdr:spPr bwMode="auto">
        <a:xfrm>
          <a:off x="5013960" y="189738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45720</xdr:rowOff>
    </xdr:from>
    <xdr:to>
      <xdr:col>4</xdr:col>
      <xdr:colOff>1005840</xdr:colOff>
      <xdr:row>17</xdr:row>
      <xdr:rowOff>99060</xdr:rowOff>
    </xdr:to>
    <xdr:sp macro="" textlink="">
      <xdr:nvSpPr>
        <xdr:cNvPr id="372389" name="Line 49"/>
        <xdr:cNvSpPr>
          <a:spLocks noChangeShapeType="1"/>
        </xdr:cNvSpPr>
      </xdr:nvSpPr>
      <xdr:spPr bwMode="auto">
        <a:xfrm flipV="1">
          <a:off x="4503420" y="2933700"/>
          <a:ext cx="58674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15</xdr:row>
      <xdr:rowOff>49530</xdr:rowOff>
    </xdr:from>
    <xdr:to>
      <xdr:col>5</xdr:col>
      <xdr:colOff>754380</xdr:colOff>
      <xdr:row>16</xdr:row>
      <xdr:rowOff>87630</xdr:rowOff>
    </xdr:to>
    <xdr:sp macro="" textlink="">
      <xdr:nvSpPr>
        <xdr:cNvPr id="12338" name="人口1人当たり決算額の推移平均値テキスト130"/>
        <xdr:cNvSpPr txBox="1">
          <a:spLocks noChangeArrowheads="1"/>
        </xdr:cNvSpPr>
      </xdr:nvSpPr>
      <xdr:spPr bwMode="auto">
        <a:xfrm>
          <a:off x="5743575" y="2676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68,385</a:t>
          </a:r>
        </a:p>
      </xdr:txBody>
    </xdr:sp>
    <xdr:clientData/>
  </xdr:twoCellAnchor>
  <xdr:twoCellAnchor>
    <xdr:from>
      <xdr:col>4</xdr:col>
      <xdr:colOff>960120</xdr:colOff>
      <xdr:row>16</xdr:row>
      <xdr:rowOff>7620</xdr:rowOff>
    </xdr:from>
    <xdr:to>
      <xdr:col>5</xdr:col>
      <xdr:colOff>30480</xdr:colOff>
      <xdr:row>16</xdr:row>
      <xdr:rowOff>114300</xdr:rowOff>
    </xdr:to>
    <xdr:sp macro="" textlink="">
      <xdr:nvSpPr>
        <xdr:cNvPr id="372391" name="AutoShape 51"/>
        <xdr:cNvSpPr>
          <a:spLocks noChangeArrowheads="1"/>
        </xdr:cNvSpPr>
      </xdr:nvSpPr>
      <xdr:spPr bwMode="auto">
        <a:xfrm>
          <a:off x="5044440" y="272796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815340</xdr:colOff>
      <xdr:row>17</xdr:row>
      <xdr:rowOff>99060</xdr:rowOff>
    </xdr:from>
    <xdr:to>
      <xdr:col>4</xdr:col>
      <xdr:colOff>419100</xdr:colOff>
      <xdr:row>17</xdr:row>
      <xdr:rowOff>121920</xdr:rowOff>
    </xdr:to>
    <xdr:sp macro="" textlink="">
      <xdr:nvSpPr>
        <xdr:cNvPr id="372392" name="Line 52"/>
        <xdr:cNvSpPr>
          <a:spLocks noChangeShapeType="1"/>
        </xdr:cNvSpPr>
      </xdr:nvSpPr>
      <xdr:spPr bwMode="auto">
        <a:xfrm flipV="1">
          <a:off x="3878580" y="2987040"/>
          <a:ext cx="62484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16</xdr:row>
      <xdr:rowOff>137160</xdr:rowOff>
    </xdr:from>
    <xdr:to>
      <xdr:col>4</xdr:col>
      <xdr:colOff>472440</xdr:colOff>
      <xdr:row>17</xdr:row>
      <xdr:rowOff>76200</xdr:rowOff>
    </xdr:to>
    <xdr:sp macro="" textlink="">
      <xdr:nvSpPr>
        <xdr:cNvPr id="372393" name="AutoShape 53"/>
        <xdr:cNvSpPr>
          <a:spLocks noChangeArrowheads="1"/>
        </xdr:cNvSpPr>
      </xdr:nvSpPr>
      <xdr:spPr bwMode="auto">
        <a:xfrm>
          <a:off x="4465320" y="285750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78105</xdr:colOff>
      <xdr:row>15</xdr:row>
      <xdr:rowOff>114300</xdr:rowOff>
    </xdr:from>
    <xdr:to>
      <xdr:col>4</xdr:col>
      <xdr:colOff>735919</xdr:colOff>
      <xdr:row>16</xdr:row>
      <xdr:rowOff>152400</xdr:rowOff>
    </xdr:to>
    <xdr:sp macro="" textlink="">
      <xdr:nvSpPr>
        <xdr:cNvPr id="12342" name="Text Box 54"/>
        <xdr:cNvSpPr txBox="1">
          <a:spLocks noChangeArrowheads="1"/>
        </xdr:cNvSpPr>
      </xdr:nvSpPr>
      <xdr:spPr bwMode="auto">
        <a:xfrm>
          <a:off x="4619625" y="27336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65,007</a:t>
          </a:r>
        </a:p>
      </xdr:txBody>
    </xdr:sp>
    <xdr:clientData/>
  </xdr:twoCellAnchor>
  <xdr:twoCellAnchor>
    <xdr:from>
      <xdr:col>3</xdr:col>
      <xdr:colOff>190500</xdr:colOff>
      <xdr:row>17</xdr:row>
      <xdr:rowOff>121920</xdr:rowOff>
    </xdr:from>
    <xdr:to>
      <xdr:col>3</xdr:col>
      <xdr:colOff>815340</xdr:colOff>
      <xdr:row>17</xdr:row>
      <xdr:rowOff>137160</xdr:rowOff>
    </xdr:to>
    <xdr:sp macro="" textlink="">
      <xdr:nvSpPr>
        <xdr:cNvPr id="372395" name="Line 55"/>
        <xdr:cNvSpPr>
          <a:spLocks noChangeShapeType="1"/>
        </xdr:cNvSpPr>
      </xdr:nvSpPr>
      <xdr:spPr bwMode="auto">
        <a:xfrm flipV="1">
          <a:off x="3253740" y="3009900"/>
          <a:ext cx="62484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769620</xdr:colOff>
      <xdr:row>16</xdr:row>
      <xdr:rowOff>30480</xdr:rowOff>
    </xdr:from>
    <xdr:to>
      <xdr:col>3</xdr:col>
      <xdr:colOff>853440</xdr:colOff>
      <xdr:row>16</xdr:row>
      <xdr:rowOff>129540</xdr:rowOff>
    </xdr:to>
    <xdr:sp macro="" textlink="">
      <xdr:nvSpPr>
        <xdr:cNvPr id="372396" name="AutoShape 56"/>
        <xdr:cNvSpPr>
          <a:spLocks noChangeArrowheads="1"/>
        </xdr:cNvSpPr>
      </xdr:nvSpPr>
      <xdr:spPr bwMode="auto">
        <a:xfrm>
          <a:off x="3832860" y="2750820"/>
          <a:ext cx="8382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470535</xdr:colOff>
      <xdr:row>15</xdr:row>
      <xdr:rowOff>0</xdr:rowOff>
    </xdr:from>
    <xdr:to>
      <xdr:col>4</xdr:col>
      <xdr:colOff>137272</xdr:colOff>
      <xdr:row>16</xdr:row>
      <xdr:rowOff>38100</xdr:rowOff>
    </xdr:to>
    <xdr:sp macro="" textlink="">
      <xdr:nvSpPr>
        <xdr:cNvPr id="12345" name="Text Box 57"/>
        <xdr:cNvSpPr txBox="1">
          <a:spLocks noChangeArrowheads="1"/>
        </xdr:cNvSpPr>
      </xdr:nvSpPr>
      <xdr:spPr bwMode="auto">
        <a:xfrm>
          <a:off x="3924300" y="2619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67,898</a:t>
          </a:r>
        </a:p>
      </xdr:txBody>
    </xdr:sp>
    <xdr:clientData/>
  </xdr:twoCellAnchor>
  <xdr:twoCellAnchor>
    <xdr:from>
      <xdr:col>2</xdr:col>
      <xdr:colOff>579120</xdr:colOff>
      <xdr:row>17</xdr:row>
      <xdr:rowOff>99060</xdr:rowOff>
    </xdr:from>
    <xdr:to>
      <xdr:col>3</xdr:col>
      <xdr:colOff>190500</xdr:colOff>
      <xdr:row>17</xdr:row>
      <xdr:rowOff>137160</xdr:rowOff>
    </xdr:to>
    <xdr:sp macro="" textlink="">
      <xdr:nvSpPr>
        <xdr:cNvPr id="372398" name="Line 58"/>
        <xdr:cNvSpPr>
          <a:spLocks noChangeShapeType="1"/>
        </xdr:cNvSpPr>
      </xdr:nvSpPr>
      <xdr:spPr bwMode="auto">
        <a:xfrm>
          <a:off x="2621280" y="2987040"/>
          <a:ext cx="63246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15</xdr:row>
      <xdr:rowOff>152400</xdr:rowOff>
    </xdr:from>
    <xdr:to>
      <xdr:col>3</xdr:col>
      <xdr:colOff>228600</xdr:colOff>
      <xdr:row>16</xdr:row>
      <xdr:rowOff>83820</xdr:rowOff>
    </xdr:to>
    <xdr:sp macro="" textlink="">
      <xdr:nvSpPr>
        <xdr:cNvPr id="372399" name="AutoShape 59"/>
        <xdr:cNvSpPr>
          <a:spLocks noChangeArrowheads="1"/>
        </xdr:cNvSpPr>
      </xdr:nvSpPr>
      <xdr:spPr bwMode="auto">
        <a:xfrm>
          <a:off x="3200400" y="2705100"/>
          <a:ext cx="91440" cy="9906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870585</xdr:colOff>
      <xdr:row>14</xdr:row>
      <xdr:rowOff>123825</xdr:rowOff>
    </xdr:from>
    <xdr:to>
      <xdr:col>3</xdr:col>
      <xdr:colOff>529324</xdr:colOff>
      <xdr:row>15</xdr:row>
      <xdr:rowOff>161925</xdr:rowOff>
    </xdr:to>
    <xdr:sp macro="" textlink="">
      <xdr:nvSpPr>
        <xdr:cNvPr id="12348" name="Text Box 60"/>
        <xdr:cNvSpPr txBox="1">
          <a:spLocks noChangeArrowheads="1"/>
        </xdr:cNvSpPr>
      </xdr:nvSpPr>
      <xdr:spPr bwMode="auto">
        <a:xfrm>
          <a:off x="3228975" y="2571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69,229</a:t>
          </a:r>
        </a:p>
      </xdr:txBody>
    </xdr:sp>
    <xdr:clientData/>
  </xdr:twoCellAnchor>
  <xdr:twoCellAnchor>
    <xdr:from>
      <xdr:col>2</xdr:col>
      <xdr:colOff>533400</xdr:colOff>
      <xdr:row>15</xdr:row>
      <xdr:rowOff>91440</xdr:rowOff>
    </xdr:from>
    <xdr:to>
      <xdr:col>2</xdr:col>
      <xdr:colOff>624840</xdr:colOff>
      <xdr:row>16</xdr:row>
      <xdr:rowOff>15240</xdr:rowOff>
    </xdr:to>
    <xdr:sp macro="" textlink="">
      <xdr:nvSpPr>
        <xdr:cNvPr id="372401" name="AutoShape 61"/>
        <xdr:cNvSpPr>
          <a:spLocks noChangeArrowheads="1"/>
        </xdr:cNvSpPr>
      </xdr:nvSpPr>
      <xdr:spPr bwMode="auto">
        <a:xfrm>
          <a:off x="2575560" y="2644140"/>
          <a:ext cx="91440" cy="9144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226695</xdr:colOff>
      <xdr:row>14</xdr:row>
      <xdr:rowOff>49530</xdr:rowOff>
    </xdr:from>
    <xdr:to>
      <xdr:col>2</xdr:col>
      <xdr:colOff>920115</xdr:colOff>
      <xdr:row>15</xdr:row>
      <xdr:rowOff>87630</xdr:rowOff>
    </xdr:to>
    <xdr:sp macro="" textlink="">
      <xdr:nvSpPr>
        <xdr:cNvPr id="12350" name="Text Box 62"/>
        <xdr:cNvSpPr txBox="1">
          <a:spLocks noChangeArrowheads="1"/>
        </xdr:cNvSpPr>
      </xdr:nvSpPr>
      <xdr:spPr bwMode="auto">
        <a:xfrm>
          <a:off x="2524125" y="250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70,846</a:t>
          </a:r>
        </a:p>
      </xdr:txBody>
    </xdr:sp>
    <xdr:clientData/>
  </xdr:twoCellAnchor>
  <xdr:twoCellAnchor editAs="oneCell">
    <xdr:from>
      <xdr:col>4</xdr:col>
      <xdr:colOff>901065</xdr:colOff>
      <xdr:row>23</xdr:row>
      <xdr:rowOff>9525</xdr:rowOff>
    </xdr:from>
    <xdr:to>
      <xdr:col>5</xdr:col>
      <xdr:colOff>559804</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321945</xdr:colOff>
      <xdr:row>23</xdr:row>
      <xdr:rowOff>9525</xdr:rowOff>
    </xdr:from>
    <xdr:to>
      <xdr:col>4</xdr:col>
      <xdr:colOff>1007745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706755</xdr:colOff>
      <xdr:row>23</xdr:row>
      <xdr:rowOff>9525</xdr:rowOff>
    </xdr:from>
    <xdr:to>
      <xdr:col>4</xdr:col>
      <xdr:colOff>381134</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80010</xdr:colOff>
      <xdr:row>23</xdr:row>
      <xdr:rowOff>9525</xdr:rowOff>
    </xdr:from>
    <xdr:to>
      <xdr:col>3</xdr:col>
      <xdr:colOff>765810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470535</xdr:colOff>
      <xdr:row>23</xdr:row>
      <xdr:rowOff>9525</xdr:rowOff>
    </xdr:from>
    <xdr:to>
      <xdr:col>3</xdr:col>
      <xdr:colOff>137272</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960120</xdr:colOff>
      <xdr:row>17</xdr:row>
      <xdr:rowOff>0</xdr:rowOff>
    </xdr:from>
    <xdr:to>
      <xdr:col>5</xdr:col>
      <xdr:colOff>30480</xdr:colOff>
      <xdr:row>17</xdr:row>
      <xdr:rowOff>99060</xdr:rowOff>
    </xdr:to>
    <xdr:sp macro="" textlink="">
      <xdr:nvSpPr>
        <xdr:cNvPr id="372408" name="Oval 68"/>
        <xdr:cNvSpPr>
          <a:spLocks noChangeArrowheads="1"/>
        </xdr:cNvSpPr>
      </xdr:nvSpPr>
      <xdr:spPr bwMode="auto">
        <a:xfrm>
          <a:off x="5044440" y="288798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17</xdr:row>
      <xdr:rowOff>0</xdr:rowOff>
    </xdr:from>
    <xdr:to>
      <xdr:col>5</xdr:col>
      <xdr:colOff>754380</xdr:colOff>
      <xdr:row>18</xdr:row>
      <xdr:rowOff>38100</xdr:rowOff>
    </xdr:to>
    <xdr:sp macro="" textlink="">
      <xdr:nvSpPr>
        <xdr:cNvPr id="12357" name="人口1人当たり決算額の推移該当値テキスト130"/>
        <xdr:cNvSpPr txBox="1">
          <a:spLocks noChangeArrowheads="1"/>
        </xdr:cNvSpPr>
      </xdr:nvSpPr>
      <xdr:spPr bwMode="auto">
        <a:xfrm>
          <a:off x="5743575" y="296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64,227</a:t>
          </a:r>
        </a:p>
      </xdr:txBody>
    </xdr:sp>
    <xdr:clientData/>
  </xdr:twoCellAnchor>
  <xdr:twoCellAnchor>
    <xdr:from>
      <xdr:col>4</xdr:col>
      <xdr:colOff>381000</xdr:colOff>
      <xdr:row>17</xdr:row>
      <xdr:rowOff>53340</xdr:rowOff>
    </xdr:from>
    <xdr:to>
      <xdr:col>4</xdr:col>
      <xdr:colOff>472440</xdr:colOff>
      <xdr:row>17</xdr:row>
      <xdr:rowOff>152400</xdr:rowOff>
    </xdr:to>
    <xdr:sp macro="" textlink="">
      <xdr:nvSpPr>
        <xdr:cNvPr id="372410" name="Oval 70"/>
        <xdr:cNvSpPr>
          <a:spLocks noChangeArrowheads="1"/>
        </xdr:cNvSpPr>
      </xdr:nvSpPr>
      <xdr:spPr bwMode="auto">
        <a:xfrm>
          <a:off x="4465320" y="294132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78105</xdr:colOff>
      <xdr:row>18</xdr:row>
      <xdr:rowOff>0</xdr:rowOff>
    </xdr:from>
    <xdr:to>
      <xdr:col>4</xdr:col>
      <xdr:colOff>735919</xdr:colOff>
      <xdr:row>19</xdr:row>
      <xdr:rowOff>38100</xdr:rowOff>
    </xdr:to>
    <xdr:sp macro="" textlink="">
      <xdr:nvSpPr>
        <xdr:cNvPr id="12359" name="Text Box 71"/>
        <xdr:cNvSpPr txBox="1">
          <a:spLocks noChangeArrowheads="1"/>
        </xdr:cNvSpPr>
      </xdr:nvSpPr>
      <xdr:spPr bwMode="auto">
        <a:xfrm>
          <a:off x="4619625" y="313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62,771</a:t>
          </a:r>
        </a:p>
      </xdr:txBody>
    </xdr:sp>
    <xdr:clientData/>
  </xdr:twoCellAnchor>
  <xdr:twoCellAnchor>
    <xdr:from>
      <xdr:col>3</xdr:col>
      <xdr:colOff>769620</xdr:colOff>
      <xdr:row>17</xdr:row>
      <xdr:rowOff>76200</xdr:rowOff>
    </xdr:from>
    <xdr:to>
      <xdr:col>3</xdr:col>
      <xdr:colOff>861060</xdr:colOff>
      <xdr:row>18</xdr:row>
      <xdr:rowOff>7620</xdr:rowOff>
    </xdr:to>
    <xdr:sp macro="" textlink="">
      <xdr:nvSpPr>
        <xdr:cNvPr id="372412" name="Oval 72"/>
        <xdr:cNvSpPr>
          <a:spLocks noChangeArrowheads="1"/>
        </xdr:cNvSpPr>
      </xdr:nvSpPr>
      <xdr:spPr bwMode="auto">
        <a:xfrm>
          <a:off x="3832860" y="296418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470535</xdr:colOff>
      <xdr:row>18</xdr:row>
      <xdr:rowOff>11430</xdr:rowOff>
    </xdr:from>
    <xdr:to>
      <xdr:col>4</xdr:col>
      <xdr:colOff>137272</xdr:colOff>
      <xdr:row>19</xdr:row>
      <xdr:rowOff>49530</xdr:rowOff>
    </xdr:to>
    <xdr:sp macro="" textlink="">
      <xdr:nvSpPr>
        <xdr:cNvPr id="12361" name="Text Box 73"/>
        <xdr:cNvSpPr txBox="1">
          <a:spLocks noChangeArrowheads="1"/>
        </xdr:cNvSpPr>
      </xdr:nvSpPr>
      <xdr:spPr bwMode="auto">
        <a:xfrm>
          <a:off x="3924300" y="315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62,280</a:t>
          </a:r>
        </a:p>
      </xdr:txBody>
    </xdr:sp>
    <xdr:clientData/>
  </xdr:twoCellAnchor>
  <xdr:twoCellAnchor>
    <xdr:from>
      <xdr:col>3</xdr:col>
      <xdr:colOff>137160</xdr:colOff>
      <xdr:row>17</xdr:row>
      <xdr:rowOff>91440</xdr:rowOff>
    </xdr:from>
    <xdr:to>
      <xdr:col>3</xdr:col>
      <xdr:colOff>228600</xdr:colOff>
      <xdr:row>18</xdr:row>
      <xdr:rowOff>15240</xdr:rowOff>
    </xdr:to>
    <xdr:sp macro="" textlink="">
      <xdr:nvSpPr>
        <xdr:cNvPr id="372414" name="Oval 74"/>
        <xdr:cNvSpPr>
          <a:spLocks noChangeArrowheads="1"/>
        </xdr:cNvSpPr>
      </xdr:nvSpPr>
      <xdr:spPr bwMode="auto">
        <a:xfrm>
          <a:off x="3200400" y="2979420"/>
          <a:ext cx="91440" cy="9144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870585</xdr:colOff>
      <xdr:row>18</xdr:row>
      <xdr:rowOff>38100</xdr:rowOff>
    </xdr:from>
    <xdr:to>
      <xdr:col>3</xdr:col>
      <xdr:colOff>529324</xdr:colOff>
      <xdr:row>19</xdr:row>
      <xdr:rowOff>76200</xdr:rowOff>
    </xdr:to>
    <xdr:sp macro="" textlink="">
      <xdr:nvSpPr>
        <xdr:cNvPr id="12363" name="Text Box 75"/>
        <xdr:cNvSpPr txBox="1">
          <a:spLocks noChangeArrowheads="1"/>
        </xdr:cNvSpPr>
      </xdr:nvSpPr>
      <xdr:spPr bwMode="auto">
        <a:xfrm>
          <a:off x="3228975"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61,831</a:t>
          </a:r>
        </a:p>
      </xdr:txBody>
    </xdr:sp>
    <xdr:clientData/>
  </xdr:twoCellAnchor>
  <xdr:twoCellAnchor>
    <xdr:from>
      <xdr:col>2</xdr:col>
      <xdr:colOff>533400</xdr:colOff>
      <xdr:row>17</xdr:row>
      <xdr:rowOff>53340</xdr:rowOff>
    </xdr:from>
    <xdr:to>
      <xdr:col>2</xdr:col>
      <xdr:colOff>624840</xdr:colOff>
      <xdr:row>17</xdr:row>
      <xdr:rowOff>152400</xdr:rowOff>
    </xdr:to>
    <xdr:sp macro="" textlink="">
      <xdr:nvSpPr>
        <xdr:cNvPr id="372416" name="Oval 76"/>
        <xdr:cNvSpPr>
          <a:spLocks noChangeArrowheads="1"/>
        </xdr:cNvSpPr>
      </xdr:nvSpPr>
      <xdr:spPr bwMode="auto">
        <a:xfrm>
          <a:off x="2575560" y="2941320"/>
          <a:ext cx="91440" cy="9906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226695</xdr:colOff>
      <xdr:row>18</xdr:row>
      <xdr:rowOff>0</xdr:rowOff>
    </xdr:from>
    <xdr:to>
      <xdr:col>2</xdr:col>
      <xdr:colOff>920115</xdr:colOff>
      <xdr:row>19</xdr:row>
      <xdr:rowOff>38100</xdr:rowOff>
    </xdr:to>
    <xdr:sp macro="" textlink="">
      <xdr:nvSpPr>
        <xdr:cNvPr id="12365" name="Text Box 77"/>
        <xdr:cNvSpPr txBox="1">
          <a:spLocks noChangeArrowheads="1"/>
        </xdr:cNvSpPr>
      </xdr:nvSpPr>
      <xdr:spPr bwMode="auto">
        <a:xfrm>
          <a:off x="2524125" y="313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62,785</a:t>
          </a:r>
        </a:p>
      </xdr:txBody>
    </xdr:sp>
    <xdr:clientData/>
  </xdr:twoCellAnchor>
  <xdr:twoCellAnchor>
    <xdr:from>
      <xdr:col>1</xdr:col>
      <xdr:colOff>929640</xdr:colOff>
      <xdr:row>29</xdr:row>
      <xdr:rowOff>9525</xdr:rowOff>
    </xdr:from>
    <xdr:to>
      <xdr:col>5</xdr:col>
      <xdr:colOff>664856</xdr:colOff>
      <xdr:row>30</xdr:row>
      <xdr:rowOff>87798</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175260</xdr:colOff>
      <xdr:row>29</xdr:row>
      <xdr:rowOff>7620</xdr:rowOff>
    </xdr:from>
    <xdr:to>
      <xdr:col>1</xdr:col>
      <xdr:colOff>350520</xdr:colOff>
      <xdr:row>33</xdr:row>
      <xdr:rowOff>297180</xdr:rowOff>
    </xdr:to>
    <xdr:sp macro="" textlink="">
      <xdr:nvSpPr>
        <xdr:cNvPr id="372419" name="AutoShape 79"/>
        <xdr:cNvSpPr>
          <a:spLocks noChangeArrowheads="1"/>
        </xdr:cNvSpPr>
      </xdr:nvSpPr>
      <xdr:spPr bwMode="auto">
        <a:xfrm>
          <a:off x="175260" y="4945380"/>
          <a:ext cx="1196340" cy="113538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470535</xdr:colOff>
      <xdr:row>29</xdr:row>
      <xdr:rowOff>97155</xdr:rowOff>
    </xdr:from>
    <xdr:to>
      <xdr:col>1</xdr:col>
      <xdr:colOff>596240</xdr:colOff>
      <xdr:row>31</xdr:row>
      <xdr:rowOff>9648</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31</xdr:row>
      <xdr:rowOff>28575</xdr:rowOff>
    </xdr:from>
    <xdr:to>
      <xdr:col>1</xdr:col>
      <xdr:colOff>596240</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32</xdr:row>
      <xdr:rowOff>9525</xdr:rowOff>
    </xdr:from>
    <xdr:to>
      <xdr:col>1</xdr:col>
      <xdr:colOff>596240</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30</xdr:row>
      <xdr:rowOff>15240</xdr:rowOff>
    </xdr:from>
    <xdr:to>
      <xdr:col>0</xdr:col>
      <xdr:colOff>381000</xdr:colOff>
      <xdr:row>30</xdr:row>
      <xdr:rowOff>15240</xdr:rowOff>
    </xdr:to>
    <xdr:sp macro="" textlink="">
      <xdr:nvSpPr>
        <xdr:cNvPr id="372423" name="Line 83"/>
        <xdr:cNvSpPr>
          <a:spLocks noChangeShapeType="1"/>
        </xdr:cNvSpPr>
      </xdr:nvSpPr>
      <xdr:spPr bwMode="auto">
        <a:xfrm flipH="1">
          <a:off x="228600" y="512064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31</xdr:row>
      <xdr:rowOff>304800</xdr:rowOff>
    </xdr:from>
    <xdr:to>
      <xdr:col>0</xdr:col>
      <xdr:colOff>312420</xdr:colOff>
      <xdr:row>32</xdr:row>
      <xdr:rowOff>106680</xdr:rowOff>
    </xdr:to>
    <xdr:sp macro="" textlink="">
      <xdr:nvSpPr>
        <xdr:cNvPr id="372424" name="Line 84"/>
        <xdr:cNvSpPr>
          <a:spLocks noChangeShapeType="1"/>
        </xdr:cNvSpPr>
      </xdr:nvSpPr>
      <xdr:spPr bwMode="auto">
        <a:xfrm>
          <a:off x="312420" y="557784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31</xdr:row>
      <xdr:rowOff>304800</xdr:rowOff>
    </xdr:from>
    <xdr:to>
      <xdr:col>0</xdr:col>
      <xdr:colOff>381000</xdr:colOff>
      <xdr:row>31</xdr:row>
      <xdr:rowOff>304800</xdr:rowOff>
    </xdr:to>
    <xdr:sp macro="" textlink="">
      <xdr:nvSpPr>
        <xdr:cNvPr id="372425" name="Line 85"/>
        <xdr:cNvSpPr>
          <a:spLocks noChangeShapeType="1"/>
        </xdr:cNvSpPr>
      </xdr:nvSpPr>
      <xdr:spPr bwMode="auto">
        <a:xfrm flipH="1">
          <a:off x="228600" y="55778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312420</xdr:colOff>
      <xdr:row>33</xdr:row>
      <xdr:rowOff>30480</xdr:rowOff>
    </xdr:from>
    <xdr:to>
      <xdr:col>0</xdr:col>
      <xdr:colOff>312420</xdr:colOff>
      <xdr:row>33</xdr:row>
      <xdr:rowOff>175260</xdr:rowOff>
    </xdr:to>
    <xdr:sp macro="" textlink="">
      <xdr:nvSpPr>
        <xdr:cNvPr id="372426" name="Line 86"/>
        <xdr:cNvSpPr>
          <a:spLocks noChangeShapeType="1"/>
        </xdr:cNvSpPr>
      </xdr:nvSpPr>
      <xdr:spPr bwMode="auto">
        <a:xfrm flipV="1">
          <a:off x="312420" y="5814060"/>
          <a:ext cx="0" cy="1447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33</xdr:row>
      <xdr:rowOff>175260</xdr:rowOff>
    </xdr:from>
    <xdr:to>
      <xdr:col>0</xdr:col>
      <xdr:colOff>381000</xdr:colOff>
      <xdr:row>33</xdr:row>
      <xdr:rowOff>175260</xdr:rowOff>
    </xdr:to>
    <xdr:sp macro="" textlink="">
      <xdr:nvSpPr>
        <xdr:cNvPr id="372427" name="Line 87"/>
        <xdr:cNvSpPr>
          <a:spLocks noChangeShapeType="1"/>
        </xdr:cNvSpPr>
      </xdr:nvSpPr>
      <xdr:spPr bwMode="auto">
        <a:xfrm flipH="1">
          <a:off x="228600" y="59588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266700</xdr:colOff>
      <xdr:row>29</xdr:row>
      <xdr:rowOff>137160</xdr:rowOff>
    </xdr:from>
    <xdr:to>
      <xdr:col>0</xdr:col>
      <xdr:colOff>358140</xdr:colOff>
      <xdr:row>30</xdr:row>
      <xdr:rowOff>68580</xdr:rowOff>
    </xdr:to>
    <xdr:sp macro="" textlink="">
      <xdr:nvSpPr>
        <xdr:cNvPr id="372428" name="Oval 88"/>
        <xdr:cNvSpPr>
          <a:spLocks noChangeArrowheads="1"/>
        </xdr:cNvSpPr>
      </xdr:nvSpPr>
      <xdr:spPr bwMode="auto">
        <a:xfrm>
          <a:off x="266700" y="5074920"/>
          <a:ext cx="91440" cy="99060"/>
        </a:xfrm>
        <a:prstGeom prst="ellipse">
          <a:avLst/>
        </a:prstGeom>
        <a:solidFill>
          <a:srgbClr val="FF0000"/>
        </a:solidFill>
        <a:ln w="9525" algn="ctr">
          <a:solidFill>
            <a:srgbClr val="FF0000"/>
          </a:solidFill>
          <a:round/>
          <a:headEnd/>
          <a:tailEnd/>
        </a:ln>
      </xdr:spPr>
    </xdr:sp>
    <xdr:clientData/>
  </xdr:twoCellAnchor>
  <xdr:twoCellAnchor>
    <xdr:from>
      <xdr:col>0</xdr:col>
      <xdr:colOff>266700</xdr:colOff>
      <xdr:row>31</xdr:row>
      <xdr:rowOff>68580</xdr:rowOff>
    </xdr:from>
    <xdr:to>
      <xdr:col>0</xdr:col>
      <xdr:colOff>358140</xdr:colOff>
      <xdr:row>31</xdr:row>
      <xdr:rowOff>160020</xdr:rowOff>
    </xdr:to>
    <xdr:sp macro="" textlink="">
      <xdr:nvSpPr>
        <xdr:cNvPr id="372429" name="AutoShape 89"/>
        <xdr:cNvSpPr>
          <a:spLocks noChangeArrowheads="1"/>
        </xdr:cNvSpPr>
      </xdr:nvSpPr>
      <xdr:spPr bwMode="auto">
        <a:xfrm>
          <a:off x="266700" y="5341620"/>
          <a:ext cx="91440" cy="9144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372430" name="Rectangle 90"/>
        <xdr:cNvSpPr>
          <a:spLocks noChangeArrowheads="1"/>
        </xdr:cNvSpPr>
      </xdr:nvSpPr>
      <xdr:spPr bwMode="auto">
        <a:xfrm>
          <a:off x="1950720" y="5509260"/>
          <a:ext cx="3817620" cy="227838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586740</xdr:colOff>
      <xdr:row>30</xdr:row>
      <xdr:rowOff>49530</xdr:rowOff>
    </xdr:from>
    <xdr:ext cx="245452" cy="201850"/>
    <xdr:sp macro="" textlink="">
      <xdr:nvSpPr>
        <xdr:cNvPr id="12379" name="Text Box 91"/>
        <xdr:cNvSpPr txBox="1">
          <a:spLocks noChangeArrowheads="1"/>
        </xdr:cNvSpPr>
      </xdr:nvSpPr>
      <xdr:spPr bwMode="auto">
        <a:xfrm>
          <a:off x="1607820" y="515493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929640</xdr:colOff>
      <xdr:row>39</xdr:row>
      <xdr:rowOff>297180</xdr:rowOff>
    </xdr:from>
    <xdr:to>
      <xdr:col>5</xdr:col>
      <xdr:colOff>662940</xdr:colOff>
      <xdr:row>39</xdr:row>
      <xdr:rowOff>297180</xdr:rowOff>
    </xdr:to>
    <xdr:sp macro="" textlink="">
      <xdr:nvSpPr>
        <xdr:cNvPr id="372432" name="Line 92"/>
        <xdr:cNvSpPr>
          <a:spLocks noChangeShapeType="1"/>
        </xdr:cNvSpPr>
      </xdr:nvSpPr>
      <xdr:spPr bwMode="auto">
        <a:xfrm>
          <a:off x="1950720" y="77876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929640</xdr:colOff>
      <xdr:row>38</xdr:row>
      <xdr:rowOff>137160</xdr:rowOff>
    </xdr:from>
    <xdr:to>
      <xdr:col>5</xdr:col>
      <xdr:colOff>662940</xdr:colOff>
      <xdr:row>38</xdr:row>
      <xdr:rowOff>137160</xdr:rowOff>
    </xdr:to>
    <xdr:sp macro="" textlink="">
      <xdr:nvSpPr>
        <xdr:cNvPr id="372433" name="Line 93"/>
        <xdr:cNvSpPr>
          <a:spLocks noChangeShapeType="1"/>
        </xdr:cNvSpPr>
      </xdr:nvSpPr>
      <xdr:spPr bwMode="auto">
        <a:xfrm>
          <a:off x="1950720" y="74599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929640</xdr:colOff>
      <xdr:row>37</xdr:row>
      <xdr:rowOff>160020</xdr:rowOff>
    </xdr:from>
    <xdr:to>
      <xdr:col>5</xdr:col>
      <xdr:colOff>662940</xdr:colOff>
      <xdr:row>37</xdr:row>
      <xdr:rowOff>160020</xdr:rowOff>
    </xdr:to>
    <xdr:sp macro="" textlink="">
      <xdr:nvSpPr>
        <xdr:cNvPr id="372434" name="Line 94"/>
        <xdr:cNvSpPr>
          <a:spLocks noChangeShapeType="1"/>
        </xdr:cNvSpPr>
      </xdr:nvSpPr>
      <xdr:spPr bwMode="auto">
        <a:xfrm>
          <a:off x="1950720" y="71399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37</xdr:row>
      <xdr:rowOff>47625</xdr:rowOff>
    </xdr:from>
    <xdr:to>
      <xdr:col>1</xdr:col>
      <xdr:colOff>929640</xdr:colOff>
      <xdr:row>37</xdr:row>
      <xdr:rowOff>249691</xdr:rowOff>
    </xdr:to>
    <xdr:sp macro="" textlink="">
      <xdr:nvSpPr>
        <xdr:cNvPr id="12383" name="Text Box 95"/>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929640</xdr:colOff>
      <xdr:row>36</xdr:row>
      <xdr:rowOff>0</xdr:rowOff>
    </xdr:from>
    <xdr:to>
      <xdr:col>5</xdr:col>
      <xdr:colOff>662940</xdr:colOff>
      <xdr:row>36</xdr:row>
      <xdr:rowOff>0</xdr:rowOff>
    </xdr:to>
    <xdr:sp macro="" textlink="">
      <xdr:nvSpPr>
        <xdr:cNvPr id="372436" name="Line 96"/>
        <xdr:cNvSpPr>
          <a:spLocks noChangeShapeType="1"/>
        </xdr:cNvSpPr>
      </xdr:nvSpPr>
      <xdr:spPr bwMode="auto">
        <a:xfrm>
          <a:off x="1950720" y="68122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35</xdr:row>
      <xdr:rowOff>228600</xdr:rowOff>
    </xdr:from>
    <xdr:to>
      <xdr:col>1</xdr:col>
      <xdr:colOff>929640</xdr:colOff>
      <xdr:row>36</xdr:row>
      <xdr:rowOff>87766</xdr:rowOff>
    </xdr:to>
    <xdr:sp macro="" textlink="">
      <xdr:nvSpPr>
        <xdr:cNvPr id="12385" name="Text Box 97"/>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929640</xdr:colOff>
      <xdr:row>35</xdr:row>
      <xdr:rowOff>15240</xdr:rowOff>
    </xdr:from>
    <xdr:to>
      <xdr:col>5</xdr:col>
      <xdr:colOff>662940</xdr:colOff>
      <xdr:row>35</xdr:row>
      <xdr:rowOff>15240</xdr:rowOff>
    </xdr:to>
    <xdr:sp macro="" textlink="">
      <xdr:nvSpPr>
        <xdr:cNvPr id="372438" name="Line 98"/>
        <xdr:cNvSpPr>
          <a:spLocks noChangeShapeType="1"/>
        </xdr:cNvSpPr>
      </xdr:nvSpPr>
      <xdr:spPr bwMode="auto">
        <a:xfrm>
          <a:off x="1950720" y="648462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34</xdr:row>
      <xdr:rowOff>247650</xdr:rowOff>
    </xdr:from>
    <xdr:to>
      <xdr:col>1</xdr:col>
      <xdr:colOff>929640</xdr:colOff>
      <xdr:row>35</xdr:row>
      <xdr:rowOff>114300</xdr:rowOff>
    </xdr:to>
    <xdr:sp macro="" textlink="">
      <xdr:nvSpPr>
        <xdr:cNvPr id="12387" name="Text Box 99"/>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929640</xdr:colOff>
      <xdr:row>34</xdr:row>
      <xdr:rowOff>38100</xdr:rowOff>
    </xdr:from>
    <xdr:to>
      <xdr:col>5</xdr:col>
      <xdr:colOff>662940</xdr:colOff>
      <xdr:row>34</xdr:row>
      <xdr:rowOff>38100</xdr:rowOff>
    </xdr:to>
    <xdr:sp macro="" textlink="">
      <xdr:nvSpPr>
        <xdr:cNvPr id="372440" name="Line 100"/>
        <xdr:cNvSpPr>
          <a:spLocks noChangeShapeType="1"/>
        </xdr:cNvSpPr>
      </xdr:nvSpPr>
      <xdr:spPr bwMode="auto">
        <a:xfrm>
          <a:off x="1950720" y="616458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33</xdr:row>
      <xdr:rowOff>266700</xdr:rowOff>
    </xdr:from>
    <xdr:to>
      <xdr:col>1</xdr:col>
      <xdr:colOff>929640</xdr:colOff>
      <xdr:row>34</xdr:row>
      <xdr:rowOff>133350</xdr:rowOff>
    </xdr:to>
    <xdr:sp macro="" textlink="">
      <xdr:nvSpPr>
        <xdr:cNvPr id="12389" name="Text Box 101"/>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929640</xdr:colOff>
      <xdr:row>33</xdr:row>
      <xdr:rowOff>60960</xdr:rowOff>
    </xdr:from>
    <xdr:to>
      <xdr:col>5</xdr:col>
      <xdr:colOff>662940</xdr:colOff>
      <xdr:row>33</xdr:row>
      <xdr:rowOff>60960</xdr:rowOff>
    </xdr:to>
    <xdr:sp macro="" textlink="">
      <xdr:nvSpPr>
        <xdr:cNvPr id="372442" name="Line 102"/>
        <xdr:cNvSpPr>
          <a:spLocks noChangeShapeType="1"/>
        </xdr:cNvSpPr>
      </xdr:nvSpPr>
      <xdr:spPr bwMode="auto">
        <a:xfrm>
          <a:off x="1950720" y="584454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32</xdr:row>
      <xdr:rowOff>114300</xdr:rowOff>
    </xdr:from>
    <xdr:to>
      <xdr:col>1</xdr:col>
      <xdr:colOff>929640</xdr:colOff>
      <xdr:row>33</xdr:row>
      <xdr:rowOff>152400</xdr:rowOff>
    </xdr:to>
    <xdr:sp macro="" textlink="">
      <xdr:nvSpPr>
        <xdr:cNvPr id="12391" name="Text Box 103"/>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31</xdr:row>
      <xdr:rowOff>236220</xdr:rowOff>
    </xdr:from>
    <xdr:to>
      <xdr:col>5</xdr:col>
      <xdr:colOff>662940</xdr:colOff>
      <xdr:row>31</xdr:row>
      <xdr:rowOff>236220</xdr:rowOff>
    </xdr:to>
    <xdr:sp macro="" textlink="">
      <xdr:nvSpPr>
        <xdr:cNvPr id="372444" name="Line 104"/>
        <xdr:cNvSpPr>
          <a:spLocks noChangeShapeType="1"/>
        </xdr:cNvSpPr>
      </xdr:nvSpPr>
      <xdr:spPr bwMode="auto">
        <a:xfrm>
          <a:off x="1950720" y="5509260"/>
          <a:ext cx="38176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243840</xdr:colOff>
      <xdr:row>31</xdr:row>
      <xdr:rowOff>123825</xdr:rowOff>
    </xdr:from>
    <xdr:to>
      <xdr:col>1</xdr:col>
      <xdr:colOff>929640</xdr:colOff>
      <xdr:row>31</xdr:row>
      <xdr:rowOff>325891</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372446" name="人口1人当たり決算額の推移グラフ枠445"/>
        <xdr:cNvSpPr>
          <a:spLocks noChangeArrowheads="1"/>
        </xdr:cNvSpPr>
      </xdr:nvSpPr>
      <xdr:spPr bwMode="auto">
        <a:xfrm>
          <a:off x="1950720" y="5509260"/>
          <a:ext cx="3817620" cy="227838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1005840</xdr:colOff>
      <xdr:row>33</xdr:row>
      <xdr:rowOff>30480</xdr:rowOff>
    </xdr:from>
    <xdr:to>
      <xdr:col>4</xdr:col>
      <xdr:colOff>1005840</xdr:colOff>
      <xdr:row>37</xdr:row>
      <xdr:rowOff>312420</xdr:rowOff>
    </xdr:to>
    <xdr:sp macro="" textlink="">
      <xdr:nvSpPr>
        <xdr:cNvPr id="372447" name="Line 107"/>
        <xdr:cNvSpPr>
          <a:spLocks noChangeShapeType="1"/>
        </xdr:cNvSpPr>
      </xdr:nvSpPr>
      <xdr:spPr bwMode="auto">
        <a:xfrm flipV="1">
          <a:off x="5090160" y="5814060"/>
          <a:ext cx="0" cy="14782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37</xdr:row>
      <xdr:rowOff>314325</xdr:rowOff>
    </xdr:from>
    <xdr:to>
      <xdr:col>5</xdr:col>
      <xdr:colOff>754380</xdr:colOff>
      <xdr:row>39</xdr:row>
      <xdr:rowOff>9525</xdr:rowOff>
    </xdr:to>
    <xdr:sp macro="" textlink="">
      <xdr:nvSpPr>
        <xdr:cNvPr id="12396" name="人口1人当たり決算額の推移最小値テキスト445"/>
        <xdr:cNvSpPr txBox="1">
          <a:spLocks noChangeArrowheads="1"/>
        </xdr:cNvSpPr>
      </xdr:nvSpPr>
      <xdr:spPr bwMode="auto">
        <a:xfrm>
          <a:off x="5743575" y="7439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-4,654</a:t>
          </a:r>
        </a:p>
      </xdr:txBody>
    </xdr:sp>
    <xdr:clientData/>
  </xdr:twoCellAnchor>
  <xdr:twoCellAnchor>
    <xdr:from>
      <xdr:col>4</xdr:col>
      <xdr:colOff>929640</xdr:colOff>
      <xdr:row>37</xdr:row>
      <xdr:rowOff>312420</xdr:rowOff>
    </xdr:from>
    <xdr:to>
      <xdr:col>5</xdr:col>
      <xdr:colOff>68580</xdr:colOff>
      <xdr:row>37</xdr:row>
      <xdr:rowOff>312420</xdr:rowOff>
    </xdr:to>
    <xdr:sp macro="" textlink="">
      <xdr:nvSpPr>
        <xdr:cNvPr id="372449" name="Line 109"/>
        <xdr:cNvSpPr>
          <a:spLocks noChangeShapeType="1"/>
        </xdr:cNvSpPr>
      </xdr:nvSpPr>
      <xdr:spPr bwMode="auto">
        <a:xfrm>
          <a:off x="5013960" y="729234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31</xdr:row>
      <xdr:rowOff>314325</xdr:rowOff>
    </xdr:from>
    <xdr:to>
      <xdr:col>5</xdr:col>
      <xdr:colOff>754380</xdr:colOff>
      <xdr:row>33</xdr:row>
      <xdr:rowOff>9525</xdr:rowOff>
    </xdr:to>
    <xdr:sp macro="" textlink="">
      <xdr:nvSpPr>
        <xdr:cNvPr id="12398" name="人口1人当たり決算額の推移最大値テキスト445"/>
        <xdr:cNvSpPr txBox="1">
          <a:spLocks noChangeArrowheads="1"/>
        </xdr:cNvSpPr>
      </xdr:nvSpPr>
      <xdr:spPr bwMode="auto">
        <a:xfrm>
          <a:off x="5743575" y="5724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40,642</a:t>
          </a:r>
        </a:p>
      </xdr:txBody>
    </xdr:sp>
    <xdr:clientData/>
  </xdr:twoCellAnchor>
  <xdr:twoCellAnchor>
    <xdr:from>
      <xdr:col>4</xdr:col>
      <xdr:colOff>929640</xdr:colOff>
      <xdr:row>33</xdr:row>
      <xdr:rowOff>30480</xdr:rowOff>
    </xdr:from>
    <xdr:to>
      <xdr:col>5</xdr:col>
      <xdr:colOff>68580</xdr:colOff>
      <xdr:row>33</xdr:row>
      <xdr:rowOff>30480</xdr:rowOff>
    </xdr:to>
    <xdr:sp macro="" textlink="">
      <xdr:nvSpPr>
        <xdr:cNvPr id="372451" name="Line 111"/>
        <xdr:cNvSpPr>
          <a:spLocks noChangeShapeType="1"/>
        </xdr:cNvSpPr>
      </xdr:nvSpPr>
      <xdr:spPr bwMode="auto">
        <a:xfrm>
          <a:off x="5013960" y="5814060"/>
          <a:ext cx="1600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251460</xdr:rowOff>
    </xdr:from>
    <xdr:to>
      <xdr:col>4</xdr:col>
      <xdr:colOff>1005840</xdr:colOff>
      <xdr:row>35</xdr:row>
      <xdr:rowOff>297180</xdr:rowOff>
    </xdr:to>
    <xdr:sp macro="" textlink="">
      <xdr:nvSpPr>
        <xdr:cNvPr id="372452" name="Line 112"/>
        <xdr:cNvSpPr>
          <a:spLocks noChangeShapeType="1"/>
        </xdr:cNvSpPr>
      </xdr:nvSpPr>
      <xdr:spPr bwMode="auto">
        <a:xfrm>
          <a:off x="4503420" y="6720840"/>
          <a:ext cx="58674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34</xdr:row>
      <xdr:rowOff>323850</xdr:rowOff>
    </xdr:from>
    <xdr:to>
      <xdr:col>5</xdr:col>
      <xdr:colOff>754380</xdr:colOff>
      <xdr:row>35</xdr:row>
      <xdr:rowOff>190500</xdr:rowOff>
    </xdr:to>
    <xdr:sp macro="" textlink="">
      <xdr:nvSpPr>
        <xdr:cNvPr id="12401" name="人口1人当たり決算額の推移平均値テキスト445"/>
        <xdr:cNvSpPr txBox="1">
          <a:spLocks noChangeArrowheads="1"/>
        </xdr:cNvSpPr>
      </xdr:nvSpPr>
      <xdr:spPr bwMode="auto">
        <a:xfrm>
          <a:off x="5743575" y="6591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15,922</a:t>
          </a:r>
        </a:p>
      </xdr:txBody>
    </xdr:sp>
    <xdr:clientData/>
  </xdr:twoCellAnchor>
  <xdr:twoCellAnchor>
    <xdr:from>
      <xdr:col>4</xdr:col>
      <xdr:colOff>960120</xdr:colOff>
      <xdr:row>35</xdr:row>
      <xdr:rowOff>106680</xdr:rowOff>
    </xdr:from>
    <xdr:to>
      <xdr:col>5</xdr:col>
      <xdr:colOff>30480</xdr:colOff>
      <xdr:row>35</xdr:row>
      <xdr:rowOff>205740</xdr:rowOff>
    </xdr:to>
    <xdr:sp macro="" textlink="">
      <xdr:nvSpPr>
        <xdr:cNvPr id="372454" name="AutoShape 114"/>
        <xdr:cNvSpPr>
          <a:spLocks noChangeArrowheads="1"/>
        </xdr:cNvSpPr>
      </xdr:nvSpPr>
      <xdr:spPr bwMode="auto">
        <a:xfrm>
          <a:off x="5044440" y="6576060"/>
          <a:ext cx="91440" cy="9906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815340</xdr:colOff>
      <xdr:row>35</xdr:row>
      <xdr:rowOff>251460</xdr:rowOff>
    </xdr:from>
    <xdr:to>
      <xdr:col>4</xdr:col>
      <xdr:colOff>419100</xdr:colOff>
      <xdr:row>36</xdr:row>
      <xdr:rowOff>15240</xdr:rowOff>
    </xdr:to>
    <xdr:sp macro="" textlink="">
      <xdr:nvSpPr>
        <xdr:cNvPr id="372455" name="Line 115"/>
        <xdr:cNvSpPr>
          <a:spLocks noChangeShapeType="1"/>
        </xdr:cNvSpPr>
      </xdr:nvSpPr>
      <xdr:spPr bwMode="auto">
        <a:xfrm flipV="1">
          <a:off x="3878580" y="6720840"/>
          <a:ext cx="62484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35</xdr:row>
      <xdr:rowOff>152400</xdr:rowOff>
    </xdr:from>
    <xdr:to>
      <xdr:col>4</xdr:col>
      <xdr:colOff>472440</xdr:colOff>
      <xdr:row>35</xdr:row>
      <xdr:rowOff>259080</xdr:rowOff>
    </xdr:to>
    <xdr:sp macro="" textlink="">
      <xdr:nvSpPr>
        <xdr:cNvPr id="372456" name="AutoShape 116"/>
        <xdr:cNvSpPr>
          <a:spLocks noChangeArrowheads="1"/>
        </xdr:cNvSpPr>
      </xdr:nvSpPr>
      <xdr:spPr bwMode="auto">
        <a:xfrm>
          <a:off x="4465320" y="662178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78105</xdr:colOff>
      <xdr:row>34</xdr:row>
      <xdr:rowOff>295275</xdr:rowOff>
    </xdr:from>
    <xdr:to>
      <xdr:col>4</xdr:col>
      <xdr:colOff>735919</xdr:colOff>
      <xdr:row>35</xdr:row>
      <xdr:rowOff>161925</xdr:rowOff>
    </xdr:to>
    <xdr:sp macro="" textlink="">
      <xdr:nvSpPr>
        <xdr:cNvPr id="12405" name="Text Box 117"/>
        <xdr:cNvSpPr txBox="1">
          <a:spLocks noChangeArrowheads="1"/>
        </xdr:cNvSpPr>
      </xdr:nvSpPr>
      <xdr:spPr bwMode="auto">
        <a:xfrm>
          <a:off x="4619625" y="6562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14,395</a:t>
          </a:r>
        </a:p>
      </xdr:txBody>
    </xdr:sp>
    <xdr:clientData/>
  </xdr:twoCellAnchor>
  <xdr:twoCellAnchor>
    <xdr:from>
      <xdr:col>3</xdr:col>
      <xdr:colOff>190500</xdr:colOff>
      <xdr:row>35</xdr:row>
      <xdr:rowOff>160020</xdr:rowOff>
    </xdr:from>
    <xdr:to>
      <xdr:col>3</xdr:col>
      <xdr:colOff>815340</xdr:colOff>
      <xdr:row>36</xdr:row>
      <xdr:rowOff>15240</xdr:rowOff>
    </xdr:to>
    <xdr:sp macro="" textlink="">
      <xdr:nvSpPr>
        <xdr:cNvPr id="372458" name="Line 118"/>
        <xdr:cNvSpPr>
          <a:spLocks noChangeShapeType="1"/>
        </xdr:cNvSpPr>
      </xdr:nvSpPr>
      <xdr:spPr bwMode="auto">
        <a:xfrm>
          <a:off x="3253740" y="6629400"/>
          <a:ext cx="624840" cy="1981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769620</xdr:colOff>
      <xdr:row>35</xdr:row>
      <xdr:rowOff>144780</xdr:rowOff>
    </xdr:from>
    <xdr:to>
      <xdr:col>3</xdr:col>
      <xdr:colOff>853440</xdr:colOff>
      <xdr:row>35</xdr:row>
      <xdr:rowOff>251460</xdr:rowOff>
    </xdr:to>
    <xdr:sp macro="" textlink="">
      <xdr:nvSpPr>
        <xdr:cNvPr id="372459" name="AutoShape 119"/>
        <xdr:cNvSpPr>
          <a:spLocks noChangeArrowheads="1"/>
        </xdr:cNvSpPr>
      </xdr:nvSpPr>
      <xdr:spPr bwMode="auto">
        <a:xfrm>
          <a:off x="3832860" y="6614160"/>
          <a:ext cx="8382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470535</xdr:colOff>
      <xdr:row>34</xdr:row>
      <xdr:rowOff>278130</xdr:rowOff>
    </xdr:from>
    <xdr:to>
      <xdr:col>4</xdr:col>
      <xdr:colOff>137272</xdr:colOff>
      <xdr:row>35</xdr:row>
      <xdr:rowOff>152541</xdr:rowOff>
    </xdr:to>
    <xdr:sp macro="" textlink="">
      <xdr:nvSpPr>
        <xdr:cNvPr id="12408" name="Text Box 120"/>
        <xdr:cNvSpPr txBox="1">
          <a:spLocks noChangeArrowheads="1"/>
        </xdr:cNvSpPr>
      </xdr:nvSpPr>
      <xdr:spPr bwMode="auto">
        <a:xfrm>
          <a:off x="3924300" y="6553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14,674</a:t>
          </a:r>
        </a:p>
      </xdr:txBody>
    </xdr:sp>
    <xdr:clientData/>
  </xdr:twoCellAnchor>
  <xdr:twoCellAnchor>
    <xdr:from>
      <xdr:col>2</xdr:col>
      <xdr:colOff>579120</xdr:colOff>
      <xdr:row>34</xdr:row>
      <xdr:rowOff>281940</xdr:rowOff>
    </xdr:from>
    <xdr:to>
      <xdr:col>3</xdr:col>
      <xdr:colOff>190500</xdr:colOff>
      <xdr:row>35</xdr:row>
      <xdr:rowOff>160020</xdr:rowOff>
    </xdr:to>
    <xdr:sp macro="" textlink="">
      <xdr:nvSpPr>
        <xdr:cNvPr id="372461" name="Line 121"/>
        <xdr:cNvSpPr>
          <a:spLocks noChangeShapeType="1"/>
        </xdr:cNvSpPr>
      </xdr:nvSpPr>
      <xdr:spPr bwMode="auto">
        <a:xfrm>
          <a:off x="2621280" y="6408420"/>
          <a:ext cx="632460" cy="2209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35</xdr:row>
      <xdr:rowOff>137160</xdr:rowOff>
    </xdr:from>
    <xdr:to>
      <xdr:col>3</xdr:col>
      <xdr:colOff>228600</xdr:colOff>
      <xdr:row>35</xdr:row>
      <xdr:rowOff>243840</xdr:rowOff>
    </xdr:to>
    <xdr:sp macro="" textlink="">
      <xdr:nvSpPr>
        <xdr:cNvPr id="372462" name="AutoShape 122"/>
        <xdr:cNvSpPr>
          <a:spLocks noChangeArrowheads="1"/>
        </xdr:cNvSpPr>
      </xdr:nvSpPr>
      <xdr:spPr bwMode="auto">
        <a:xfrm>
          <a:off x="3200400" y="660654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870585</xdr:colOff>
      <xdr:row>35</xdr:row>
      <xdr:rowOff>247650</xdr:rowOff>
    </xdr:from>
    <xdr:to>
      <xdr:col>3</xdr:col>
      <xdr:colOff>529324</xdr:colOff>
      <xdr:row>36</xdr:row>
      <xdr:rowOff>114300</xdr:rowOff>
    </xdr:to>
    <xdr:sp macro="" textlink="">
      <xdr:nvSpPr>
        <xdr:cNvPr id="12411" name="Text Box 123"/>
        <xdr:cNvSpPr txBox="1">
          <a:spLocks noChangeArrowheads="1"/>
        </xdr:cNvSpPr>
      </xdr:nvSpPr>
      <xdr:spPr bwMode="auto">
        <a:xfrm>
          <a:off x="322897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14,996</a:t>
          </a:r>
        </a:p>
      </xdr:txBody>
    </xdr:sp>
    <xdr:clientData/>
  </xdr:twoCellAnchor>
  <xdr:twoCellAnchor>
    <xdr:from>
      <xdr:col>2</xdr:col>
      <xdr:colOff>533400</xdr:colOff>
      <xdr:row>35</xdr:row>
      <xdr:rowOff>45720</xdr:rowOff>
    </xdr:from>
    <xdr:to>
      <xdr:col>2</xdr:col>
      <xdr:colOff>624840</xdr:colOff>
      <xdr:row>35</xdr:row>
      <xdr:rowOff>152400</xdr:rowOff>
    </xdr:to>
    <xdr:sp macro="" textlink="">
      <xdr:nvSpPr>
        <xdr:cNvPr id="372464" name="AutoShape 124"/>
        <xdr:cNvSpPr>
          <a:spLocks noChangeArrowheads="1"/>
        </xdr:cNvSpPr>
      </xdr:nvSpPr>
      <xdr:spPr bwMode="auto">
        <a:xfrm>
          <a:off x="2575560" y="6515100"/>
          <a:ext cx="91440" cy="10668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226695</xdr:colOff>
      <xdr:row>35</xdr:row>
      <xdr:rowOff>161925</xdr:rowOff>
    </xdr:from>
    <xdr:to>
      <xdr:col>2</xdr:col>
      <xdr:colOff>920115</xdr:colOff>
      <xdr:row>36</xdr:row>
      <xdr:rowOff>28575</xdr:rowOff>
    </xdr:to>
    <xdr:sp macro="" textlink="">
      <xdr:nvSpPr>
        <xdr:cNvPr id="12413" name="Text Box 125"/>
        <xdr:cNvSpPr txBox="1">
          <a:spLocks noChangeArrowheads="1"/>
        </xdr:cNvSpPr>
      </xdr:nvSpPr>
      <xdr:spPr bwMode="auto">
        <a:xfrm>
          <a:off x="2524125" y="677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17,523</a:t>
          </a:r>
        </a:p>
      </xdr:txBody>
    </xdr:sp>
    <xdr:clientData/>
  </xdr:twoCellAnchor>
  <xdr:twoCellAnchor editAs="oneCell">
    <xdr:from>
      <xdr:col>4</xdr:col>
      <xdr:colOff>901065</xdr:colOff>
      <xdr:row>40</xdr:row>
      <xdr:rowOff>11430</xdr:rowOff>
    </xdr:from>
    <xdr:to>
      <xdr:col>5</xdr:col>
      <xdr:colOff>559804</xdr:colOff>
      <xdr:row>41</xdr:row>
      <xdr:rowOff>49530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321945</xdr:colOff>
      <xdr:row>40</xdr:row>
      <xdr:rowOff>11430</xdr:rowOff>
    </xdr:from>
    <xdr:to>
      <xdr:col>4</xdr:col>
      <xdr:colOff>1007745</xdr:colOff>
      <xdr:row>41</xdr:row>
      <xdr:rowOff>49530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706755</xdr:colOff>
      <xdr:row>40</xdr:row>
      <xdr:rowOff>11430</xdr:rowOff>
    </xdr:from>
    <xdr:to>
      <xdr:col>4</xdr:col>
      <xdr:colOff>381134</xdr:colOff>
      <xdr:row>41</xdr:row>
      <xdr:rowOff>49530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80010</xdr:colOff>
      <xdr:row>40</xdr:row>
      <xdr:rowOff>11430</xdr:rowOff>
    </xdr:from>
    <xdr:to>
      <xdr:col>3</xdr:col>
      <xdr:colOff>765810</xdr:colOff>
      <xdr:row>41</xdr:row>
      <xdr:rowOff>49530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470535</xdr:colOff>
      <xdr:row>40</xdr:row>
      <xdr:rowOff>11430</xdr:rowOff>
    </xdr:from>
    <xdr:to>
      <xdr:col>3</xdr:col>
      <xdr:colOff>137272</xdr:colOff>
      <xdr:row>41</xdr:row>
      <xdr:rowOff>49530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960120</xdr:colOff>
      <xdr:row>35</xdr:row>
      <xdr:rowOff>251460</xdr:rowOff>
    </xdr:from>
    <xdr:to>
      <xdr:col>5</xdr:col>
      <xdr:colOff>30480</xdr:colOff>
      <xdr:row>36</xdr:row>
      <xdr:rowOff>0</xdr:rowOff>
    </xdr:to>
    <xdr:sp macro="" textlink="">
      <xdr:nvSpPr>
        <xdr:cNvPr id="372471" name="Oval 131"/>
        <xdr:cNvSpPr>
          <a:spLocks noChangeArrowheads="1"/>
        </xdr:cNvSpPr>
      </xdr:nvSpPr>
      <xdr:spPr bwMode="auto">
        <a:xfrm>
          <a:off x="5044440" y="6720840"/>
          <a:ext cx="91440" cy="9144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35</xdr:row>
      <xdr:rowOff>247650</xdr:rowOff>
    </xdr:from>
    <xdr:to>
      <xdr:col>5</xdr:col>
      <xdr:colOff>754380</xdr:colOff>
      <xdr:row>36</xdr:row>
      <xdr:rowOff>114300</xdr:rowOff>
    </xdr:to>
    <xdr:sp macro="" textlink="">
      <xdr:nvSpPr>
        <xdr:cNvPr id="12420" name="人口1人当たり決算額の推移該当値テキスト445"/>
        <xdr:cNvSpPr txBox="1">
          <a:spLocks noChangeArrowheads="1"/>
        </xdr:cNvSpPr>
      </xdr:nvSpPr>
      <xdr:spPr bwMode="auto">
        <a:xfrm>
          <a:off x="5743575" y="6858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11,560</a:t>
          </a:r>
        </a:p>
      </xdr:txBody>
    </xdr:sp>
    <xdr:clientData/>
  </xdr:twoCellAnchor>
  <xdr:twoCellAnchor>
    <xdr:from>
      <xdr:col>4</xdr:col>
      <xdr:colOff>381000</xdr:colOff>
      <xdr:row>35</xdr:row>
      <xdr:rowOff>190500</xdr:rowOff>
    </xdr:from>
    <xdr:to>
      <xdr:col>4</xdr:col>
      <xdr:colOff>472440</xdr:colOff>
      <xdr:row>35</xdr:row>
      <xdr:rowOff>297180</xdr:rowOff>
    </xdr:to>
    <xdr:sp macro="" textlink="">
      <xdr:nvSpPr>
        <xdr:cNvPr id="372473" name="Oval 133"/>
        <xdr:cNvSpPr>
          <a:spLocks noChangeArrowheads="1"/>
        </xdr:cNvSpPr>
      </xdr:nvSpPr>
      <xdr:spPr bwMode="auto">
        <a:xfrm>
          <a:off x="4465320" y="665988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78105</xdr:colOff>
      <xdr:row>35</xdr:row>
      <xdr:rowOff>304800</xdr:rowOff>
    </xdr:from>
    <xdr:to>
      <xdr:col>4</xdr:col>
      <xdr:colOff>735919</xdr:colOff>
      <xdr:row>37</xdr:row>
      <xdr:rowOff>0</xdr:rowOff>
    </xdr:to>
    <xdr:sp macro="" textlink="">
      <xdr:nvSpPr>
        <xdr:cNvPr id="12422" name="Text Box 134"/>
        <xdr:cNvSpPr txBox="1">
          <a:spLocks noChangeArrowheads="1"/>
        </xdr:cNvSpPr>
      </xdr:nvSpPr>
      <xdr:spPr bwMode="auto">
        <a:xfrm>
          <a:off x="4619625" y="6915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13,197</a:t>
          </a:r>
        </a:p>
      </xdr:txBody>
    </xdr:sp>
    <xdr:clientData/>
  </xdr:twoCellAnchor>
  <xdr:twoCellAnchor>
    <xdr:from>
      <xdr:col>3</xdr:col>
      <xdr:colOff>769620</xdr:colOff>
      <xdr:row>35</xdr:row>
      <xdr:rowOff>312420</xdr:rowOff>
    </xdr:from>
    <xdr:to>
      <xdr:col>3</xdr:col>
      <xdr:colOff>861060</xdr:colOff>
      <xdr:row>36</xdr:row>
      <xdr:rowOff>76200</xdr:rowOff>
    </xdr:to>
    <xdr:sp macro="" textlink="">
      <xdr:nvSpPr>
        <xdr:cNvPr id="372475" name="Oval 135"/>
        <xdr:cNvSpPr>
          <a:spLocks noChangeArrowheads="1"/>
        </xdr:cNvSpPr>
      </xdr:nvSpPr>
      <xdr:spPr bwMode="auto">
        <a:xfrm>
          <a:off x="3832860" y="678180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470535</xdr:colOff>
      <xdr:row>36</xdr:row>
      <xdr:rowOff>85725</xdr:rowOff>
    </xdr:from>
    <xdr:to>
      <xdr:col>4</xdr:col>
      <xdr:colOff>137272</xdr:colOff>
      <xdr:row>37</xdr:row>
      <xdr:rowOff>123825</xdr:rowOff>
    </xdr:to>
    <xdr:sp macro="" textlink="">
      <xdr:nvSpPr>
        <xdr:cNvPr id="12424" name="Text Box 136"/>
        <xdr:cNvSpPr txBox="1">
          <a:spLocks noChangeArrowheads="1"/>
        </xdr:cNvSpPr>
      </xdr:nvSpPr>
      <xdr:spPr bwMode="auto">
        <a:xfrm>
          <a:off x="3924300" y="7038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9,488</a:t>
          </a:r>
        </a:p>
      </xdr:txBody>
    </xdr:sp>
    <xdr:clientData/>
  </xdr:twoCellAnchor>
  <xdr:twoCellAnchor>
    <xdr:from>
      <xdr:col>3</xdr:col>
      <xdr:colOff>137160</xdr:colOff>
      <xdr:row>35</xdr:row>
      <xdr:rowOff>114300</xdr:rowOff>
    </xdr:from>
    <xdr:to>
      <xdr:col>3</xdr:col>
      <xdr:colOff>228600</xdr:colOff>
      <xdr:row>35</xdr:row>
      <xdr:rowOff>205740</xdr:rowOff>
    </xdr:to>
    <xdr:sp macro="" textlink="">
      <xdr:nvSpPr>
        <xdr:cNvPr id="372477" name="Oval 137"/>
        <xdr:cNvSpPr>
          <a:spLocks noChangeArrowheads="1"/>
        </xdr:cNvSpPr>
      </xdr:nvSpPr>
      <xdr:spPr bwMode="auto">
        <a:xfrm>
          <a:off x="3200400" y="6583680"/>
          <a:ext cx="91440" cy="9144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870585</xdr:colOff>
      <xdr:row>34</xdr:row>
      <xdr:rowOff>247650</xdr:rowOff>
    </xdr:from>
    <xdr:to>
      <xdr:col>3</xdr:col>
      <xdr:colOff>529324</xdr:colOff>
      <xdr:row>35</xdr:row>
      <xdr:rowOff>114300</xdr:rowOff>
    </xdr:to>
    <xdr:sp macro="" textlink="">
      <xdr:nvSpPr>
        <xdr:cNvPr id="12426" name="Text Box 138"/>
        <xdr:cNvSpPr txBox="1">
          <a:spLocks noChangeArrowheads="1"/>
        </xdr:cNvSpPr>
      </xdr:nvSpPr>
      <xdr:spPr bwMode="auto">
        <a:xfrm>
          <a:off x="3228975" y="651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15,643</a:t>
          </a:r>
        </a:p>
      </xdr:txBody>
    </xdr:sp>
    <xdr:clientData/>
  </xdr:twoCellAnchor>
  <xdr:twoCellAnchor>
    <xdr:from>
      <xdr:col>2</xdr:col>
      <xdr:colOff>533400</xdr:colOff>
      <xdr:row>34</xdr:row>
      <xdr:rowOff>228600</xdr:rowOff>
    </xdr:from>
    <xdr:to>
      <xdr:col>2</xdr:col>
      <xdr:colOff>624840</xdr:colOff>
      <xdr:row>34</xdr:row>
      <xdr:rowOff>335280</xdr:rowOff>
    </xdr:to>
    <xdr:sp macro="" textlink="">
      <xdr:nvSpPr>
        <xdr:cNvPr id="372479" name="Oval 139"/>
        <xdr:cNvSpPr>
          <a:spLocks noChangeArrowheads="1"/>
        </xdr:cNvSpPr>
      </xdr:nvSpPr>
      <xdr:spPr bwMode="auto">
        <a:xfrm>
          <a:off x="2575560" y="6355080"/>
          <a:ext cx="91440" cy="10668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226695</xdr:colOff>
      <xdr:row>34</xdr:row>
      <xdr:rowOff>28575</xdr:rowOff>
    </xdr:from>
    <xdr:to>
      <xdr:col>2</xdr:col>
      <xdr:colOff>912495</xdr:colOff>
      <xdr:row>34</xdr:row>
      <xdr:rowOff>238125</xdr:rowOff>
    </xdr:to>
    <xdr:sp macro="" textlink="">
      <xdr:nvSpPr>
        <xdr:cNvPr id="12428" name="Text Box 140"/>
        <xdr:cNvSpPr txBox="1">
          <a:spLocks noChangeArrowheads="1"/>
        </xdr:cNvSpPr>
      </xdr:nvSpPr>
      <xdr:spPr bwMode="auto">
        <a:xfrm>
          <a:off x="2524125" y="6296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22,488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0.20091</cdr:x>
      <cdr:y>0.02596</cdr:y>
    </cdr:from>
    <cdr:to>
      <cdr:x>0.97823</cdr:x>
      <cdr:y>0.11328</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1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1845" name="Rectangle 2"/>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1846" name="Rectangle 3"/>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1847" name="Line 4"/>
        <xdr:cNvSpPr>
          <a:spLocks noChangeShapeType="1"/>
        </xdr:cNvSpPr>
      </xdr:nvSpPr>
      <xdr:spPr bwMode="auto">
        <a:xfrm>
          <a:off x="746760" y="11620500"/>
          <a:ext cx="62484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1848" name="Oval 5"/>
        <xdr:cNvSpPr>
          <a:spLocks noChangeArrowheads="1"/>
        </xdr:cNvSpPr>
      </xdr:nvSpPr>
      <xdr:spPr bwMode="auto">
        <a:xfrm>
          <a:off x="967740" y="1152144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1849" name="Rectangle 6"/>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52" name="Line 10"/>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422910</xdr:colOff>
      <xdr:row>46</xdr:row>
      <xdr:rowOff>0</xdr:rowOff>
    </xdr:from>
    <xdr:to>
      <xdr:col>15</xdr:col>
      <xdr:colOff>508635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○財政調整基金残高</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　平成２０年度と平成２１年度が低下している。財源不足のため基金を取り崩して補填しているため。</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○実質収支比率</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　おおむね標準財政規模費３～４％台を推移する等変動が少なく良好な状態。</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○実質単年度収支</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　</a:t>
          </a:r>
          <a:r>
            <a:rPr lang="ja-JP" altLang="en-US" sz="1000" b="0" i="0" baseline="0">
              <a:solidFill>
                <a:sysClr val="windowText" lastClr="000000"/>
              </a:solidFill>
              <a:latin typeface="ＭＳ Ｐゴシック" pitchFamily="50" charset="-128"/>
              <a:ea typeface="ＭＳ Ｐゴシック" pitchFamily="50" charset="-128"/>
              <a:cs typeface="+mn-cs"/>
            </a:rPr>
            <a:t>平成２３年度は</a:t>
          </a:r>
          <a:r>
            <a:rPr lang="ja-JP" altLang="ja-JP" sz="1000" b="0" i="0" baseline="0">
              <a:solidFill>
                <a:sysClr val="windowText" lastClr="000000"/>
              </a:solidFill>
              <a:latin typeface="ＭＳ Ｐゴシック" pitchFamily="50" charset="-128"/>
              <a:ea typeface="ＭＳ Ｐゴシック" pitchFamily="50" charset="-128"/>
              <a:cs typeface="+mn-cs"/>
            </a:rPr>
            <a:t>財政調整基金の積立額を</a:t>
          </a:r>
          <a:r>
            <a:rPr lang="ja-JP" altLang="en-US" sz="1000" b="0" i="0" baseline="0">
              <a:solidFill>
                <a:sysClr val="windowText" lastClr="000000"/>
              </a:solidFill>
              <a:latin typeface="ＭＳ Ｐゴシック" pitchFamily="50" charset="-128"/>
              <a:ea typeface="ＭＳ Ｐゴシック" pitchFamily="50" charset="-128"/>
              <a:cs typeface="+mn-cs"/>
            </a:rPr>
            <a:t>減らし、公共施設整備基金への積立額を</a:t>
          </a:r>
          <a:r>
            <a:rPr lang="ja-JP" altLang="ja-JP" sz="1000" b="0" i="0" baseline="0">
              <a:solidFill>
                <a:sysClr val="windowText" lastClr="000000"/>
              </a:solidFill>
              <a:latin typeface="ＭＳ Ｐゴシック" pitchFamily="50" charset="-128"/>
              <a:ea typeface="ＭＳ Ｐゴシック" pitchFamily="50" charset="-128"/>
              <a:cs typeface="+mn-cs"/>
            </a:rPr>
            <a:t>増やし</a:t>
          </a:r>
          <a:r>
            <a:rPr lang="ja-JP" altLang="en-US" sz="1000" b="0" i="0" baseline="0">
              <a:solidFill>
                <a:sysClr val="windowText" lastClr="000000"/>
              </a:solidFill>
              <a:latin typeface="ＭＳ Ｐゴシック" pitchFamily="50" charset="-128"/>
              <a:ea typeface="ＭＳ Ｐゴシック" pitchFamily="50" charset="-128"/>
              <a:cs typeface="+mn-cs"/>
            </a:rPr>
            <a:t>たため</a:t>
          </a:r>
          <a:r>
            <a:rPr lang="ja-JP" altLang="ja-JP" sz="1000" b="0" i="0" baseline="0">
              <a:solidFill>
                <a:sysClr val="windowText" lastClr="000000"/>
              </a:solidFill>
              <a:latin typeface="ＭＳ Ｐゴシック" pitchFamily="50" charset="-128"/>
              <a:ea typeface="ＭＳ Ｐゴシック" pitchFamily="50" charset="-128"/>
              <a:cs typeface="+mn-cs"/>
            </a:rPr>
            <a:t>、前年度と比較して</a:t>
          </a:r>
          <a:r>
            <a:rPr lang="ja-JP" altLang="en-US" sz="1000" b="0" i="0" baseline="0">
              <a:solidFill>
                <a:sysClr val="windowText" lastClr="000000"/>
              </a:solidFill>
              <a:latin typeface="ＭＳ Ｐゴシック" pitchFamily="50" charset="-128"/>
              <a:ea typeface="ＭＳ Ｐゴシック" pitchFamily="50" charset="-128"/>
              <a:cs typeface="+mn-cs"/>
            </a:rPr>
            <a:t>４．０６</a:t>
          </a:r>
          <a:r>
            <a:rPr lang="ja-JP" altLang="ja-JP" sz="1000" b="0" i="0" baseline="0">
              <a:solidFill>
                <a:sysClr val="windowText" lastClr="000000"/>
              </a:solidFill>
              <a:latin typeface="ＭＳ Ｐゴシック" pitchFamily="50" charset="-128"/>
              <a:ea typeface="ＭＳ Ｐゴシック" pitchFamily="50" charset="-128"/>
              <a:cs typeface="+mn-cs"/>
            </a:rPr>
            <a:t>ポイント</a:t>
          </a:r>
          <a:r>
            <a:rPr lang="ja-JP" altLang="en-US" sz="1000" b="0" i="0" baseline="0">
              <a:solidFill>
                <a:sysClr val="windowText" lastClr="000000"/>
              </a:solidFill>
              <a:latin typeface="ＭＳ Ｐゴシック" pitchFamily="50" charset="-128"/>
              <a:ea typeface="ＭＳ Ｐゴシック" pitchFamily="50" charset="-128"/>
              <a:cs typeface="+mn-cs"/>
            </a:rPr>
            <a:t>減少したが、</a:t>
          </a:r>
          <a:r>
            <a:rPr lang="ja-JP" altLang="ja-JP" sz="1000" b="0" i="0" baseline="0">
              <a:solidFill>
                <a:sysClr val="windowText" lastClr="000000"/>
              </a:solidFill>
              <a:latin typeface="ＭＳ Ｐゴシック" pitchFamily="50" charset="-128"/>
              <a:ea typeface="ＭＳ Ｐゴシック" pitchFamily="50" charset="-128"/>
              <a:cs typeface="+mn-cs"/>
            </a:rPr>
            <a:t>取り崩しを抑えられたこともありプラス</a:t>
          </a:r>
          <a:r>
            <a:rPr lang="ja-JP" altLang="en-US" sz="1000" b="0" i="0" baseline="0">
              <a:solidFill>
                <a:sysClr val="windowText" lastClr="000000"/>
              </a:solidFill>
              <a:latin typeface="ＭＳ Ｐゴシック" pitchFamily="50" charset="-128"/>
              <a:ea typeface="ＭＳ Ｐゴシック" pitchFamily="50" charset="-128"/>
              <a:cs typeface="+mn-cs"/>
            </a:rPr>
            <a:t>となった。</a:t>
          </a:r>
          <a:endParaRPr lang="ja-JP" altLang="ja-JP" sz="1000">
            <a:solidFill>
              <a:sysClr val="windowText" lastClr="000000"/>
            </a:solidFill>
            <a:latin typeface="ＭＳ Ｐゴシック" pitchFamily="50" charset="-128"/>
            <a:ea typeface="ＭＳ Ｐゴシック" pitchFamily="50" charset="-128"/>
          </a:endParaRPr>
        </a:p>
        <a:p>
          <a:pPr rtl="0">
            <a:lnSpc>
              <a:spcPts val="1200"/>
            </a:lnSpc>
          </a:pPr>
          <a:r>
            <a:rPr lang="ja-JP" altLang="ja-JP" sz="1000" b="0" i="0" baseline="0">
              <a:solidFill>
                <a:sysClr val="windowText" lastClr="000000"/>
              </a:solidFill>
              <a:latin typeface="ＭＳ Ｐゴシック" pitchFamily="50" charset="-128"/>
              <a:ea typeface="ＭＳ Ｐゴシック" pitchFamily="50" charset="-128"/>
              <a:cs typeface="+mn-cs"/>
            </a:rPr>
            <a:t>○今後の対応</a:t>
          </a:r>
          <a:endParaRPr lang="ja-JP" altLang="ja-JP" sz="1000">
            <a:solidFill>
              <a:sysClr val="windowText" lastClr="000000"/>
            </a:solidFill>
            <a:latin typeface="ＭＳ Ｐゴシック" pitchFamily="50" charset="-128"/>
            <a:ea typeface="ＭＳ Ｐゴシック" pitchFamily="50" charset="-128"/>
          </a:endParaRPr>
        </a:p>
        <a:p>
          <a:pPr marL="0" marR="0" indent="0" defTabSz="914400" rtl="0" eaLnBrk="1" fontAlgn="auto" latinLnBrk="0" hangingPunct="1">
            <a:lnSpc>
              <a:spcPts val="1100"/>
            </a:lnSpc>
            <a:spcBef>
              <a:spcPts val="0"/>
            </a:spcBef>
            <a:spcAft>
              <a:spcPts val="0"/>
            </a:spcAft>
            <a:buClrTx/>
            <a:buSzTx/>
            <a:buFontTx/>
            <a:buNone/>
            <a:tabLst/>
            <a:defRPr/>
          </a:pPr>
          <a:r>
            <a:rPr lang="ja-JP" altLang="ja-JP" sz="1000" b="0" i="0" baseline="0">
              <a:solidFill>
                <a:sysClr val="windowText" lastClr="000000"/>
              </a:solidFill>
              <a:latin typeface="ＭＳ Ｐゴシック" pitchFamily="50" charset="-128"/>
              <a:ea typeface="ＭＳ Ｐゴシック" pitchFamily="50" charset="-128"/>
              <a:cs typeface="+mn-cs"/>
            </a:rPr>
            <a:t>　</a:t>
          </a:r>
          <a:r>
            <a:rPr lang="ja-JP" altLang="ja-JP" sz="1000" b="0" i="0" baseline="0">
              <a:latin typeface="ＭＳ Ｐゴシック" pitchFamily="50" charset="-128"/>
              <a:ea typeface="ＭＳ Ｐゴシック" pitchFamily="50" charset="-128"/>
              <a:cs typeface="+mn-cs"/>
            </a:rPr>
            <a:t>今後も</a:t>
          </a:r>
          <a:r>
            <a:rPr lang="ja-JP" altLang="ja-JP" sz="1000" b="0" i="0" baseline="0">
              <a:solidFill>
                <a:sysClr val="windowText" lastClr="000000"/>
              </a:solidFill>
              <a:latin typeface="ＭＳ Ｐゴシック" pitchFamily="50" charset="-128"/>
              <a:ea typeface="ＭＳ Ｐゴシック" pitchFamily="50" charset="-128"/>
              <a:cs typeface="+mn-cs"/>
            </a:rPr>
            <a:t>財政調整基金を活用しながらの財政運営となることが予想される</a:t>
          </a:r>
          <a:r>
            <a:rPr lang="ja-JP" altLang="en-US" sz="1000" b="0" i="0" baseline="0">
              <a:solidFill>
                <a:sysClr val="windowText" lastClr="000000"/>
              </a:solidFill>
              <a:latin typeface="ＭＳ Ｐゴシック" pitchFamily="50" charset="-128"/>
              <a:ea typeface="ＭＳ Ｐゴシック" pitchFamily="50" charset="-128"/>
              <a:cs typeface="+mn-cs"/>
            </a:rPr>
            <a:t>ため、</a:t>
          </a:r>
          <a:r>
            <a:rPr lang="ja-JP" altLang="ja-JP" sz="1000" b="0" i="0" baseline="0">
              <a:solidFill>
                <a:sysClr val="windowText" lastClr="000000"/>
              </a:solidFill>
              <a:latin typeface="ＭＳ Ｐゴシック" pitchFamily="50" charset="-128"/>
              <a:ea typeface="ＭＳ Ｐゴシック" pitchFamily="50" charset="-128"/>
              <a:cs typeface="+mn-cs"/>
            </a:rPr>
            <a:t>　</a:t>
          </a:r>
          <a:r>
            <a:rPr lang="ja-JP" altLang="ja-JP" sz="1000" b="0" i="0" baseline="0">
              <a:latin typeface="ＭＳ Ｐゴシック" pitchFamily="50" charset="-128"/>
              <a:ea typeface="ＭＳ Ｐゴシック" pitchFamily="50" charset="-128"/>
              <a:cs typeface="+mn-cs"/>
            </a:rPr>
            <a:t>徹底した歳出の抑制を行うとともに、効率的な財政運営に努める。</a:t>
          </a:r>
          <a:endParaRPr lang="ja-JP" altLang="ja-JP" sz="10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328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328942" name="正方形/長方形 3"/>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607695</xdr:colOff>
      <xdr:row>32</xdr:row>
      <xdr:rowOff>419100</xdr:rowOff>
    </xdr:from>
    <xdr:to>
      <xdr:col>15</xdr:col>
      <xdr:colOff>763894</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○現状</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全ての会計において赤字は生じていない。</a:t>
          </a:r>
          <a:endParaRPr lang="en-US" altLang="ja-JP" sz="1400" b="0" i="0" u="none" strike="noStrike" baseline="0">
            <a:solidFill>
              <a:srgbClr val="000000"/>
            </a:solidFill>
            <a:latin typeface="ＭＳ ゴシック"/>
            <a:ea typeface="ＭＳ ゴシック"/>
          </a:endParaRPr>
        </a:p>
        <a:p>
          <a:pPr algn="l" rtl="0">
            <a:lnSpc>
              <a:spcPts val="1600"/>
            </a:lnSpc>
            <a:defRPr sz="1000"/>
          </a:pP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○今後の対応</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各会計で適正な財政運営、企業経営を行っていく。</a:t>
          </a:r>
          <a:endParaRPr lang="en-US" altLang="ja-JP"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328951" name="凡例1"/>
        <xdr:cNvSpPr>
          <a:spLocks noChangeArrowheads="1"/>
        </xdr:cNvSpPr>
      </xdr:nvSpPr>
      <xdr:spPr bwMode="auto">
        <a:xfrm>
          <a:off x="579120" y="7353300"/>
          <a:ext cx="457200" cy="297180"/>
        </a:xfrm>
        <a:prstGeom prst="rect">
          <a:avLst/>
        </a:prstGeom>
        <a:solidFill>
          <a:srgbClr val="FF8080"/>
        </a:solidFill>
        <a:ln w="6350">
          <a:solidFill>
            <a:srgbClr val="000000"/>
          </a:solidFill>
          <a:miter lim="800000"/>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328952" name="凡例2"/>
        <xdr:cNvSpPr>
          <a:spLocks noChangeArrowheads="1"/>
        </xdr:cNvSpPr>
      </xdr:nvSpPr>
      <xdr:spPr bwMode="auto">
        <a:xfrm>
          <a:off x="579120" y="7848600"/>
          <a:ext cx="457200" cy="297180"/>
        </a:xfrm>
        <a:prstGeom prst="rect">
          <a:avLst/>
        </a:prstGeom>
        <a:solidFill>
          <a:srgbClr val="00FFFF"/>
        </a:solidFill>
        <a:ln w="6350">
          <a:solidFill>
            <a:srgbClr val="000000"/>
          </a:solidFill>
          <a:miter lim="800000"/>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328953" name="凡例3"/>
        <xdr:cNvSpPr>
          <a:spLocks noChangeArrowheads="1"/>
        </xdr:cNvSpPr>
      </xdr:nvSpPr>
      <xdr:spPr bwMode="auto">
        <a:xfrm>
          <a:off x="579120" y="8343900"/>
          <a:ext cx="457200" cy="297180"/>
        </a:xfrm>
        <a:prstGeom prst="rect">
          <a:avLst/>
        </a:prstGeom>
        <a:solidFill>
          <a:srgbClr val="008000"/>
        </a:solidFill>
        <a:ln w="6350">
          <a:solidFill>
            <a:srgbClr val="000000"/>
          </a:solidFill>
          <a:miter lim="800000"/>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328954" name="凡例4"/>
        <xdr:cNvSpPr>
          <a:spLocks noChangeArrowheads="1"/>
        </xdr:cNvSpPr>
      </xdr:nvSpPr>
      <xdr:spPr bwMode="auto">
        <a:xfrm>
          <a:off x="579120" y="8839200"/>
          <a:ext cx="457200" cy="297180"/>
        </a:xfrm>
        <a:prstGeom prst="rect">
          <a:avLst/>
        </a:prstGeom>
        <a:solidFill>
          <a:srgbClr val="9999FF"/>
        </a:solidFill>
        <a:ln w="6350">
          <a:solidFill>
            <a:srgbClr val="000000"/>
          </a:solidFill>
          <a:miter lim="800000"/>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328955" name="凡例5"/>
        <xdr:cNvSpPr>
          <a:spLocks noChangeArrowheads="1"/>
        </xdr:cNvSpPr>
      </xdr:nvSpPr>
      <xdr:spPr bwMode="auto">
        <a:xfrm>
          <a:off x="579120" y="9334500"/>
          <a:ext cx="457200" cy="297180"/>
        </a:xfrm>
        <a:prstGeom prst="rect">
          <a:avLst/>
        </a:prstGeom>
        <a:solidFill>
          <a:srgbClr val="FF6600"/>
        </a:solidFill>
        <a:ln w="6350">
          <a:solidFill>
            <a:srgbClr val="000000"/>
          </a:solidFill>
          <a:miter lim="800000"/>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328956" name="凡例6"/>
        <xdr:cNvSpPr>
          <a:spLocks noChangeArrowheads="1"/>
        </xdr:cNvSpPr>
      </xdr:nvSpPr>
      <xdr:spPr bwMode="auto">
        <a:xfrm>
          <a:off x="579120" y="9829800"/>
          <a:ext cx="457200" cy="297180"/>
        </a:xfrm>
        <a:prstGeom prst="rect">
          <a:avLst/>
        </a:prstGeom>
        <a:solidFill>
          <a:srgbClr val="FFFF00"/>
        </a:solidFill>
        <a:ln w="6350">
          <a:solidFill>
            <a:srgbClr val="000000"/>
          </a:solidFill>
          <a:miter lim="800000"/>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328957" name="凡例7"/>
        <xdr:cNvSpPr>
          <a:spLocks noChangeArrowheads="1"/>
        </xdr:cNvSpPr>
      </xdr:nvSpPr>
      <xdr:spPr bwMode="auto">
        <a:xfrm>
          <a:off x="579120" y="10325100"/>
          <a:ext cx="457200" cy="297180"/>
        </a:xfrm>
        <a:prstGeom prst="rect">
          <a:avLst/>
        </a:prstGeom>
        <a:solidFill>
          <a:srgbClr val="800080"/>
        </a:solidFill>
        <a:ln w="6350">
          <a:solidFill>
            <a:srgbClr val="000000"/>
          </a:solidFill>
          <a:miter lim="800000"/>
          <a:headEnd/>
          <a:tailEnd/>
        </a:ln>
      </xdr:spPr>
    </xdr:sp>
    <xdr:clientData/>
  </xdr:twoCellAnchor>
  <xdr:twoCellAnchor>
    <xdr:from>
      <xdr:col>1</xdr:col>
      <xdr:colOff>121920</xdr:colOff>
      <xdr:row>40</xdr:row>
      <xdr:rowOff>83820</xdr:rowOff>
    </xdr:from>
    <xdr:to>
      <xdr:col>1</xdr:col>
      <xdr:colOff>579120</xdr:colOff>
      <xdr:row>40</xdr:row>
      <xdr:rowOff>381000</xdr:rowOff>
    </xdr:to>
    <xdr:sp macro="" textlink="">
      <xdr:nvSpPr>
        <xdr:cNvPr id="328958" name="凡例8"/>
        <xdr:cNvSpPr>
          <a:spLocks noChangeArrowheads="1"/>
        </xdr:cNvSpPr>
      </xdr:nvSpPr>
      <xdr:spPr bwMode="auto">
        <a:xfrm>
          <a:off x="579120" y="10820400"/>
          <a:ext cx="457200" cy="297180"/>
        </a:xfrm>
        <a:prstGeom prst="rect">
          <a:avLst/>
        </a:prstGeom>
        <a:solidFill>
          <a:srgbClr val="00FF00"/>
        </a:solidFill>
        <a:ln w="6350">
          <a:solidFill>
            <a:srgbClr val="000000"/>
          </a:solidFill>
          <a:miter lim="800000"/>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328959" name="凡例9"/>
        <xdr:cNvSpPr>
          <a:spLocks noChangeArrowheads="1"/>
        </xdr:cNvSpPr>
      </xdr:nvSpPr>
      <xdr:spPr bwMode="auto">
        <a:xfrm>
          <a:off x="579120" y="11315700"/>
          <a:ext cx="457200" cy="297180"/>
        </a:xfrm>
        <a:prstGeom prst="rect">
          <a:avLst/>
        </a:prstGeom>
        <a:solidFill>
          <a:srgbClr val="FF0000"/>
        </a:solidFill>
        <a:ln w="6350">
          <a:solidFill>
            <a:srgbClr val="000000"/>
          </a:solidFill>
          <a:miter lim="800000"/>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328960" name="凡例10"/>
        <xdr:cNvSpPr>
          <a:spLocks noChangeArrowheads="1"/>
        </xdr:cNvSpPr>
      </xdr:nvSpPr>
      <xdr:spPr bwMode="auto">
        <a:xfrm>
          <a:off x="579120" y="11811000"/>
          <a:ext cx="457200" cy="29718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193" name="Line 22"/>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342194" name="Rectangle 23"/>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342195" name="Rectangle 24"/>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342196" name="Rectangle 25"/>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342197" name="Rectangle 26"/>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342198" name="Rectangle 27"/>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342199" name="Rectangle 28"/>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342200" name="Rectangle 29"/>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342201" name="Rectangle 30"/>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342202" name="Line 31"/>
        <xdr:cNvSpPr>
          <a:spLocks noChangeShapeType="1"/>
        </xdr:cNvSpPr>
      </xdr:nvSpPr>
      <xdr:spPr bwMode="auto">
        <a:xfrm>
          <a:off x="2087880" y="11125200"/>
          <a:ext cx="4572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342203" name="Oval 32"/>
        <xdr:cNvSpPr>
          <a:spLocks noChangeArrowheads="1"/>
        </xdr:cNvSpPr>
      </xdr:nvSpPr>
      <xdr:spPr bwMode="auto">
        <a:xfrm>
          <a:off x="2232660" y="1103376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342204" name="Rectangle 87"/>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53340</xdr:colOff>
      <xdr:row>4</xdr:row>
      <xdr:rowOff>0</xdr:rowOff>
    </xdr:from>
    <xdr:to>
      <xdr:col>20</xdr:col>
      <xdr:colOff>449580</xdr:colOff>
      <xdr:row>41</xdr:row>
      <xdr:rowOff>152400</xdr:rowOff>
    </xdr:to>
    <xdr:graphicFrame macro="">
      <xdr:nvGraphicFramePr>
        <xdr:cNvPr id="34220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295275</xdr:colOff>
      <xdr:row>43</xdr:row>
      <xdr:rowOff>354330</xdr:rowOff>
    </xdr:from>
    <xdr:to>
      <xdr:col>19</xdr:col>
      <xdr:colOff>763921</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○元利償還金</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算定方法が異なるため、グラフにはあらわれていないが、平成１６年度災害に係る元金償還開始により、平成２０年度に元利償還金が大きく増加した。その後大きな変動はない。</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○公営企業債の元利償還金に対する繰入</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減少傾向である。</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○算入公債費等</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平成２１年度は、合併特例債償還費や災害復旧費の増等により、算入公債費等が大きく増額した。平成２２年度は減少しているが、臨時財政対策債償還費が年々増えていること等により、平成２０年度以前に比べ高い数値で推移している。</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160020</xdr:rowOff>
    </xdr:from>
    <xdr:to>
      <xdr:col>18</xdr:col>
      <xdr:colOff>350520</xdr:colOff>
      <xdr:row>38</xdr:row>
      <xdr:rowOff>7620</xdr:rowOff>
    </xdr:to>
    <xdr:graphicFrame macro="">
      <xdr:nvGraphicFramePr>
        <xdr:cNvPr id="29937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52</xdr:row>
      <xdr:rowOff>7620</xdr:rowOff>
    </xdr:to>
    <xdr:sp macro="" textlink="">
      <xdr:nvSpPr>
        <xdr:cNvPr id="299372" name="正方形/長方形 3"/>
        <xdr:cNvSpPr>
          <a:spLocks noChangeArrowheads="1"/>
        </xdr:cNvSpPr>
      </xdr:nvSpPr>
      <xdr:spPr bwMode="auto">
        <a:xfrm>
          <a:off x="11681460" y="7574280"/>
          <a:ext cx="4213860" cy="457962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299374" name="正方形/長方形 36" descr="右上がり対角線 (太)"/>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299375" name="正方形/長方形 37" descr="右下がり対角線 (太)"/>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299376" name="正方形/長方形 38" descr="右上がり対角線 (太)"/>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299377" name="正方形/長方形 39" descr="右下がり対角線 (太)"/>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299378" name="正方形/長方形 40" descr="右上がり対角線 (太)"/>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299379" name="正方形/長方形 41" descr="右下がり対角線 (太)"/>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46</xdr:row>
      <xdr:rowOff>60960</xdr:rowOff>
    </xdr:from>
    <xdr:to>
      <xdr:col>3</xdr:col>
      <xdr:colOff>632460</xdr:colOff>
      <xdr:row>46</xdr:row>
      <xdr:rowOff>320040</xdr:rowOff>
    </xdr:to>
    <xdr:sp macro="" textlink="">
      <xdr:nvSpPr>
        <xdr:cNvPr id="299380" name="正方形/長方形 42" descr="右上がり対角線 (太)"/>
        <xdr:cNvSpPr>
          <a:spLocks noChangeArrowheads="1"/>
        </xdr:cNvSpPr>
      </xdr:nvSpPr>
      <xdr:spPr bwMode="auto">
        <a:xfrm>
          <a:off x="2339340" y="1010412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47</xdr:row>
      <xdr:rowOff>45720</xdr:rowOff>
    </xdr:from>
    <xdr:to>
      <xdr:col>3</xdr:col>
      <xdr:colOff>632460</xdr:colOff>
      <xdr:row>47</xdr:row>
      <xdr:rowOff>304800</xdr:rowOff>
    </xdr:to>
    <xdr:sp macro="" textlink="">
      <xdr:nvSpPr>
        <xdr:cNvPr id="299381" name="正方形/長方形 43" descr="右下がり対角線 (太)"/>
        <xdr:cNvSpPr>
          <a:spLocks noChangeArrowheads="1"/>
        </xdr:cNvSpPr>
      </xdr:nvSpPr>
      <xdr:spPr bwMode="auto">
        <a:xfrm>
          <a:off x="2339340" y="1043940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48</xdr:row>
      <xdr:rowOff>60960</xdr:rowOff>
    </xdr:from>
    <xdr:to>
      <xdr:col>3</xdr:col>
      <xdr:colOff>632460</xdr:colOff>
      <xdr:row>48</xdr:row>
      <xdr:rowOff>312420</xdr:rowOff>
    </xdr:to>
    <xdr:sp macro="" textlink="">
      <xdr:nvSpPr>
        <xdr:cNvPr id="299382" name="正方形/長方形 44" descr="右上がり対角線 (太)"/>
        <xdr:cNvSpPr>
          <a:spLocks noChangeArrowheads="1"/>
        </xdr:cNvSpPr>
      </xdr:nvSpPr>
      <xdr:spPr bwMode="auto">
        <a:xfrm>
          <a:off x="2339340" y="1080516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320040</xdr:rowOff>
    </xdr:to>
    <xdr:sp macro="" textlink="">
      <xdr:nvSpPr>
        <xdr:cNvPr id="299383" name="正方形/長方形 45" descr="右下がり対角線 (太)"/>
        <xdr:cNvSpPr>
          <a:spLocks noChangeArrowheads="1"/>
        </xdr:cNvSpPr>
      </xdr:nvSpPr>
      <xdr:spPr bwMode="auto">
        <a:xfrm>
          <a:off x="2339340" y="1115568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50</xdr:row>
      <xdr:rowOff>45720</xdr:rowOff>
    </xdr:from>
    <xdr:to>
      <xdr:col>3</xdr:col>
      <xdr:colOff>632460</xdr:colOff>
      <xdr:row>50</xdr:row>
      <xdr:rowOff>304800</xdr:rowOff>
    </xdr:to>
    <xdr:sp macro="" textlink="">
      <xdr:nvSpPr>
        <xdr:cNvPr id="299384" name="正方形/長方形 46" descr="右上がり対角線 (太)"/>
        <xdr:cNvSpPr>
          <a:spLocks noChangeArrowheads="1"/>
        </xdr:cNvSpPr>
      </xdr:nvSpPr>
      <xdr:spPr bwMode="auto">
        <a:xfrm>
          <a:off x="2339340" y="1149096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51</xdr:row>
      <xdr:rowOff>160020</xdr:rowOff>
    </xdr:from>
    <xdr:to>
      <xdr:col>3</xdr:col>
      <xdr:colOff>601980</xdr:colOff>
      <xdr:row>51</xdr:row>
      <xdr:rowOff>160020</xdr:rowOff>
    </xdr:to>
    <xdr:cxnSp macro="">
      <xdr:nvCxnSpPr>
        <xdr:cNvPr id="299385" name="直線コネクタ 20"/>
        <xdr:cNvCxnSpPr>
          <a:cxnSpLocks noChangeShapeType="1"/>
        </xdr:cNvCxnSpPr>
      </xdr:nvCxnSpPr>
      <xdr:spPr bwMode="auto">
        <a:xfrm>
          <a:off x="2369820" y="1195578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51</xdr:row>
      <xdr:rowOff>76200</xdr:rowOff>
    </xdr:from>
    <xdr:to>
      <xdr:col>3</xdr:col>
      <xdr:colOff>472440</xdr:colOff>
      <xdr:row>51</xdr:row>
      <xdr:rowOff>259080</xdr:rowOff>
    </xdr:to>
    <xdr:sp macro="" textlink="">
      <xdr:nvSpPr>
        <xdr:cNvPr id="299386" name="Oval 182"/>
        <xdr:cNvSpPr>
          <a:spLocks noChangeArrowheads="1"/>
        </xdr:cNvSpPr>
      </xdr:nvSpPr>
      <xdr:spPr bwMode="auto">
        <a:xfrm>
          <a:off x="2506980" y="1187196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390" name="Line 22"/>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401955</xdr:colOff>
      <xdr:row>40</xdr:row>
      <xdr:rowOff>9525</xdr:rowOff>
    </xdr:from>
    <xdr:to>
      <xdr:col>17</xdr:col>
      <xdr:colOff>792465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○一般会計等に係る地方債残高</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地方債発行額が減少したことにより、平成２３年度は前年度を大きく下回った。全体として減少傾向である。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○公営企業債等繰入見込額</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全体として毎年減少しており、平成２３年度も地方債発行額の減少や元金償還額の増加等により、減少となった。</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○基準財政需要額算入見込額</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臨時財政対策債償還費の増加等により、毎年増加している。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○将来負担比率の分子</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毎年減少しており、平成２３年度はマイナスに転じた。今後も健全な状態の維持に努める。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a:t>
          </a: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x14ac:dyDescent="0.2"/>
  <cols>
    <col min="1" max="119" width="2.109375" style="136" customWidth="1"/>
    <col min="120" max="16384" width="0" style="136" hidden="1"/>
  </cols>
  <sheetData>
    <row r="1" spans="1:119" ht="33" customHeight="1" x14ac:dyDescent="0.2">
      <c r="A1" s="134"/>
      <c r="B1" s="512" t="s">
        <v>139</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141</v>
      </c>
      <c r="C3" s="514"/>
      <c r="D3" s="514"/>
      <c r="E3" s="515"/>
      <c r="F3" s="515"/>
      <c r="G3" s="515"/>
      <c r="H3" s="515"/>
      <c r="I3" s="515"/>
      <c r="J3" s="515"/>
      <c r="K3" s="515"/>
      <c r="L3" s="515" t="s">
        <v>142</v>
      </c>
      <c r="M3" s="515"/>
      <c r="N3" s="515"/>
      <c r="O3" s="515"/>
      <c r="P3" s="515"/>
      <c r="Q3" s="515"/>
      <c r="R3" s="519"/>
      <c r="S3" s="519"/>
      <c r="T3" s="519"/>
      <c r="U3" s="519"/>
      <c r="V3" s="520"/>
      <c r="W3" s="477" t="s">
        <v>143</v>
      </c>
      <c r="X3" s="478"/>
      <c r="Y3" s="478"/>
      <c r="Z3" s="478"/>
      <c r="AA3" s="478"/>
      <c r="AB3" s="514"/>
      <c r="AC3" s="519" t="s">
        <v>144</v>
      </c>
      <c r="AD3" s="478"/>
      <c r="AE3" s="478"/>
      <c r="AF3" s="478"/>
      <c r="AG3" s="478"/>
      <c r="AH3" s="478"/>
      <c r="AI3" s="478"/>
      <c r="AJ3" s="478"/>
      <c r="AK3" s="478"/>
      <c r="AL3" s="479"/>
      <c r="AM3" s="477" t="s">
        <v>145</v>
      </c>
      <c r="AN3" s="478"/>
      <c r="AO3" s="478"/>
      <c r="AP3" s="478"/>
      <c r="AQ3" s="478"/>
      <c r="AR3" s="478"/>
      <c r="AS3" s="478"/>
      <c r="AT3" s="478"/>
      <c r="AU3" s="478"/>
      <c r="AV3" s="478"/>
      <c r="AW3" s="478"/>
      <c r="AX3" s="479"/>
      <c r="AY3" s="475" t="s">
        <v>92</v>
      </c>
      <c r="AZ3" s="476"/>
      <c r="BA3" s="476"/>
      <c r="BB3" s="476"/>
      <c r="BC3" s="476"/>
      <c r="BD3" s="476"/>
      <c r="BE3" s="476"/>
      <c r="BF3" s="476"/>
      <c r="BG3" s="476"/>
      <c r="BH3" s="476"/>
      <c r="BI3" s="476"/>
      <c r="BJ3" s="476"/>
      <c r="BK3" s="476"/>
      <c r="BL3" s="476"/>
      <c r="BM3" s="511"/>
      <c r="BN3" s="477" t="s">
        <v>146</v>
      </c>
      <c r="BO3" s="478"/>
      <c r="BP3" s="478"/>
      <c r="BQ3" s="478"/>
      <c r="BR3" s="478"/>
      <c r="BS3" s="478"/>
      <c r="BT3" s="478"/>
      <c r="BU3" s="479"/>
      <c r="BV3" s="477" t="s">
        <v>147</v>
      </c>
      <c r="BW3" s="478"/>
      <c r="BX3" s="478"/>
      <c r="BY3" s="478"/>
      <c r="BZ3" s="478"/>
      <c r="CA3" s="478"/>
      <c r="CB3" s="478"/>
      <c r="CC3" s="479"/>
      <c r="CD3" s="475" t="s">
        <v>92</v>
      </c>
      <c r="CE3" s="476"/>
      <c r="CF3" s="476"/>
      <c r="CG3" s="476"/>
      <c r="CH3" s="476"/>
      <c r="CI3" s="476"/>
      <c r="CJ3" s="476"/>
      <c r="CK3" s="476"/>
      <c r="CL3" s="476"/>
      <c r="CM3" s="476"/>
      <c r="CN3" s="476"/>
      <c r="CO3" s="476"/>
      <c r="CP3" s="476"/>
      <c r="CQ3" s="476"/>
      <c r="CR3" s="476"/>
      <c r="CS3" s="511"/>
      <c r="CT3" s="477" t="s">
        <v>148</v>
      </c>
      <c r="CU3" s="478"/>
      <c r="CV3" s="478"/>
      <c r="CW3" s="478"/>
      <c r="CX3" s="478"/>
      <c r="CY3" s="478"/>
      <c r="CZ3" s="478"/>
      <c r="DA3" s="479"/>
      <c r="DB3" s="477" t="s">
        <v>149</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150</v>
      </c>
      <c r="AZ4" s="371"/>
      <c r="BA4" s="371"/>
      <c r="BB4" s="371"/>
      <c r="BC4" s="371"/>
      <c r="BD4" s="371"/>
      <c r="BE4" s="371"/>
      <c r="BF4" s="371"/>
      <c r="BG4" s="371"/>
      <c r="BH4" s="371"/>
      <c r="BI4" s="371"/>
      <c r="BJ4" s="371"/>
      <c r="BK4" s="371"/>
      <c r="BL4" s="371"/>
      <c r="BM4" s="372"/>
      <c r="BN4" s="382">
        <v>45829661</v>
      </c>
      <c r="BO4" s="383"/>
      <c r="BP4" s="383"/>
      <c r="BQ4" s="383"/>
      <c r="BR4" s="383"/>
      <c r="BS4" s="383"/>
      <c r="BT4" s="383"/>
      <c r="BU4" s="384"/>
      <c r="BV4" s="382">
        <v>49002148</v>
      </c>
      <c r="BW4" s="383"/>
      <c r="BX4" s="383"/>
      <c r="BY4" s="383"/>
      <c r="BZ4" s="383"/>
      <c r="CA4" s="383"/>
      <c r="CB4" s="383"/>
      <c r="CC4" s="384"/>
      <c r="CD4" s="508" t="s">
        <v>151</v>
      </c>
      <c r="CE4" s="509"/>
      <c r="CF4" s="509"/>
      <c r="CG4" s="509"/>
      <c r="CH4" s="509"/>
      <c r="CI4" s="509"/>
      <c r="CJ4" s="509"/>
      <c r="CK4" s="509"/>
      <c r="CL4" s="509"/>
      <c r="CM4" s="509"/>
      <c r="CN4" s="509"/>
      <c r="CO4" s="509"/>
      <c r="CP4" s="509"/>
      <c r="CQ4" s="509"/>
      <c r="CR4" s="509"/>
      <c r="CS4" s="510"/>
      <c r="CT4" s="505">
        <v>4.5</v>
      </c>
      <c r="CU4" s="506"/>
      <c r="CV4" s="506"/>
      <c r="CW4" s="506"/>
      <c r="CX4" s="506"/>
      <c r="CY4" s="506"/>
      <c r="CZ4" s="506"/>
      <c r="DA4" s="507"/>
      <c r="DB4" s="505">
        <v>4.5999999999999996</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152</v>
      </c>
      <c r="AN5" s="365"/>
      <c r="AO5" s="365"/>
      <c r="AP5" s="365"/>
      <c r="AQ5" s="365"/>
      <c r="AR5" s="365"/>
      <c r="AS5" s="365"/>
      <c r="AT5" s="366"/>
      <c r="AU5" s="446" t="s">
        <v>153</v>
      </c>
      <c r="AV5" s="447"/>
      <c r="AW5" s="447"/>
      <c r="AX5" s="447"/>
      <c r="AY5" s="341" t="s">
        <v>154</v>
      </c>
      <c r="AZ5" s="342"/>
      <c r="BA5" s="342"/>
      <c r="BB5" s="342"/>
      <c r="BC5" s="342"/>
      <c r="BD5" s="342"/>
      <c r="BE5" s="342"/>
      <c r="BF5" s="342"/>
      <c r="BG5" s="342"/>
      <c r="BH5" s="342"/>
      <c r="BI5" s="342"/>
      <c r="BJ5" s="342"/>
      <c r="BK5" s="342"/>
      <c r="BL5" s="342"/>
      <c r="BM5" s="343"/>
      <c r="BN5" s="351">
        <v>44403098</v>
      </c>
      <c r="BO5" s="352"/>
      <c r="BP5" s="352"/>
      <c r="BQ5" s="352"/>
      <c r="BR5" s="352"/>
      <c r="BS5" s="352"/>
      <c r="BT5" s="352"/>
      <c r="BU5" s="353"/>
      <c r="BV5" s="351">
        <v>47390549</v>
      </c>
      <c r="BW5" s="352"/>
      <c r="BX5" s="352"/>
      <c r="BY5" s="352"/>
      <c r="BZ5" s="352"/>
      <c r="CA5" s="352"/>
      <c r="CB5" s="352"/>
      <c r="CC5" s="353"/>
      <c r="CD5" s="399" t="s">
        <v>155</v>
      </c>
      <c r="CE5" s="400"/>
      <c r="CF5" s="400"/>
      <c r="CG5" s="400"/>
      <c r="CH5" s="400"/>
      <c r="CI5" s="400"/>
      <c r="CJ5" s="400"/>
      <c r="CK5" s="400"/>
      <c r="CL5" s="400"/>
      <c r="CM5" s="400"/>
      <c r="CN5" s="400"/>
      <c r="CO5" s="400"/>
      <c r="CP5" s="400"/>
      <c r="CQ5" s="400"/>
      <c r="CR5" s="400"/>
      <c r="CS5" s="401"/>
      <c r="CT5" s="357">
        <v>78.599999999999994</v>
      </c>
      <c r="CU5" s="358"/>
      <c r="CV5" s="358"/>
      <c r="CW5" s="358"/>
      <c r="CX5" s="358"/>
      <c r="CY5" s="358"/>
      <c r="CZ5" s="358"/>
      <c r="DA5" s="359"/>
      <c r="DB5" s="357">
        <v>76.2</v>
      </c>
      <c r="DC5" s="358"/>
      <c r="DD5" s="358"/>
      <c r="DE5" s="358"/>
      <c r="DF5" s="358"/>
      <c r="DG5" s="358"/>
      <c r="DH5" s="358"/>
      <c r="DI5" s="359"/>
      <c r="DJ5" s="134"/>
      <c r="DK5" s="134"/>
      <c r="DL5" s="134"/>
      <c r="DM5" s="134"/>
      <c r="DN5" s="134"/>
      <c r="DO5" s="134"/>
    </row>
    <row r="6" spans="1:119" ht="18.75" customHeight="1" x14ac:dyDescent="0.2">
      <c r="A6" s="135"/>
      <c r="B6" s="523" t="s">
        <v>156</v>
      </c>
      <c r="C6" s="395"/>
      <c r="D6" s="395"/>
      <c r="E6" s="484"/>
      <c r="F6" s="484"/>
      <c r="G6" s="484"/>
      <c r="H6" s="484"/>
      <c r="I6" s="484"/>
      <c r="J6" s="484"/>
      <c r="K6" s="484"/>
      <c r="L6" s="484" t="s">
        <v>157</v>
      </c>
      <c r="M6" s="484"/>
      <c r="N6" s="484"/>
      <c r="O6" s="484"/>
      <c r="P6" s="484"/>
      <c r="Q6" s="484"/>
      <c r="R6" s="416"/>
      <c r="S6" s="416"/>
      <c r="T6" s="416"/>
      <c r="U6" s="416"/>
      <c r="V6" s="485"/>
      <c r="W6" s="426" t="s">
        <v>158</v>
      </c>
      <c r="X6" s="394"/>
      <c r="Y6" s="394"/>
      <c r="Z6" s="394"/>
      <c r="AA6" s="394"/>
      <c r="AB6" s="395"/>
      <c r="AC6" s="494" t="s">
        <v>159</v>
      </c>
      <c r="AD6" s="495"/>
      <c r="AE6" s="495"/>
      <c r="AF6" s="495"/>
      <c r="AG6" s="495"/>
      <c r="AH6" s="495"/>
      <c r="AI6" s="495"/>
      <c r="AJ6" s="495"/>
      <c r="AK6" s="495"/>
      <c r="AL6" s="496"/>
      <c r="AM6" s="466" t="s">
        <v>160</v>
      </c>
      <c r="AN6" s="365"/>
      <c r="AO6" s="365"/>
      <c r="AP6" s="365"/>
      <c r="AQ6" s="365"/>
      <c r="AR6" s="365"/>
      <c r="AS6" s="365"/>
      <c r="AT6" s="366"/>
      <c r="AU6" s="446" t="s">
        <v>161</v>
      </c>
      <c r="AV6" s="447"/>
      <c r="AW6" s="447"/>
      <c r="AX6" s="447"/>
      <c r="AY6" s="341" t="s">
        <v>162</v>
      </c>
      <c r="AZ6" s="342"/>
      <c r="BA6" s="342"/>
      <c r="BB6" s="342"/>
      <c r="BC6" s="342"/>
      <c r="BD6" s="342"/>
      <c r="BE6" s="342"/>
      <c r="BF6" s="342"/>
      <c r="BG6" s="342"/>
      <c r="BH6" s="342"/>
      <c r="BI6" s="342"/>
      <c r="BJ6" s="342"/>
      <c r="BK6" s="342"/>
      <c r="BL6" s="342"/>
      <c r="BM6" s="343"/>
      <c r="BN6" s="351">
        <v>1426563</v>
      </c>
      <c r="BO6" s="352"/>
      <c r="BP6" s="352"/>
      <c r="BQ6" s="352"/>
      <c r="BR6" s="352"/>
      <c r="BS6" s="352"/>
      <c r="BT6" s="352"/>
      <c r="BU6" s="353"/>
      <c r="BV6" s="351">
        <v>1611599</v>
      </c>
      <c r="BW6" s="352"/>
      <c r="BX6" s="352"/>
      <c r="BY6" s="352"/>
      <c r="BZ6" s="352"/>
      <c r="CA6" s="352"/>
      <c r="CB6" s="352"/>
      <c r="CC6" s="353"/>
      <c r="CD6" s="399" t="s">
        <v>163</v>
      </c>
      <c r="CE6" s="400"/>
      <c r="CF6" s="400"/>
      <c r="CG6" s="400"/>
      <c r="CH6" s="400"/>
      <c r="CI6" s="400"/>
      <c r="CJ6" s="400"/>
      <c r="CK6" s="400"/>
      <c r="CL6" s="400"/>
      <c r="CM6" s="400"/>
      <c r="CN6" s="400"/>
      <c r="CO6" s="400"/>
      <c r="CP6" s="400"/>
      <c r="CQ6" s="400"/>
      <c r="CR6" s="400"/>
      <c r="CS6" s="401"/>
      <c r="CT6" s="502">
        <v>85.7</v>
      </c>
      <c r="CU6" s="503"/>
      <c r="CV6" s="503"/>
      <c r="CW6" s="503"/>
      <c r="CX6" s="503"/>
      <c r="CY6" s="503"/>
      <c r="CZ6" s="503"/>
      <c r="DA6" s="504"/>
      <c r="DB6" s="502">
        <v>85</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164</v>
      </c>
      <c r="AN7" s="365"/>
      <c r="AO7" s="365"/>
      <c r="AP7" s="365"/>
      <c r="AQ7" s="365"/>
      <c r="AR7" s="365"/>
      <c r="AS7" s="365"/>
      <c r="AT7" s="366"/>
      <c r="AU7" s="446" t="s">
        <v>165</v>
      </c>
      <c r="AV7" s="447"/>
      <c r="AW7" s="447"/>
      <c r="AX7" s="447"/>
      <c r="AY7" s="341" t="s">
        <v>166</v>
      </c>
      <c r="AZ7" s="342"/>
      <c r="BA7" s="342"/>
      <c r="BB7" s="342"/>
      <c r="BC7" s="342"/>
      <c r="BD7" s="342"/>
      <c r="BE7" s="342"/>
      <c r="BF7" s="342"/>
      <c r="BG7" s="342"/>
      <c r="BH7" s="342"/>
      <c r="BI7" s="342"/>
      <c r="BJ7" s="342"/>
      <c r="BK7" s="342"/>
      <c r="BL7" s="342"/>
      <c r="BM7" s="343"/>
      <c r="BN7" s="351">
        <v>241635</v>
      </c>
      <c r="BO7" s="352"/>
      <c r="BP7" s="352"/>
      <c r="BQ7" s="352"/>
      <c r="BR7" s="352"/>
      <c r="BS7" s="352"/>
      <c r="BT7" s="352"/>
      <c r="BU7" s="353"/>
      <c r="BV7" s="351">
        <v>414120</v>
      </c>
      <c r="BW7" s="352"/>
      <c r="BX7" s="352"/>
      <c r="BY7" s="352"/>
      <c r="BZ7" s="352"/>
      <c r="CA7" s="352"/>
      <c r="CB7" s="352"/>
      <c r="CC7" s="353"/>
      <c r="CD7" s="399" t="s">
        <v>167</v>
      </c>
      <c r="CE7" s="400"/>
      <c r="CF7" s="400"/>
      <c r="CG7" s="400"/>
      <c r="CH7" s="400"/>
      <c r="CI7" s="400"/>
      <c r="CJ7" s="400"/>
      <c r="CK7" s="400"/>
      <c r="CL7" s="400"/>
      <c r="CM7" s="400"/>
      <c r="CN7" s="400"/>
      <c r="CO7" s="400"/>
      <c r="CP7" s="400"/>
      <c r="CQ7" s="400"/>
      <c r="CR7" s="400"/>
      <c r="CS7" s="401"/>
      <c r="CT7" s="351">
        <v>26507565</v>
      </c>
      <c r="CU7" s="352"/>
      <c r="CV7" s="352"/>
      <c r="CW7" s="352"/>
      <c r="CX7" s="352"/>
      <c r="CY7" s="352"/>
      <c r="CZ7" s="352"/>
      <c r="DA7" s="353"/>
      <c r="DB7" s="351">
        <v>25937989</v>
      </c>
      <c r="DC7" s="352"/>
      <c r="DD7" s="352"/>
      <c r="DE7" s="352"/>
      <c r="DF7" s="352"/>
      <c r="DG7" s="352"/>
      <c r="DH7" s="352"/>
      <c r="DI7" s="353"/>
      <c r="DJ7" s="134"/>
      <c r="DK7" s="134"/>
      <c r="DL7" s="134"/>
      <c r="DM7" s="134"/>
      <c r="DN7" s="134"/>
      <c r="DO7" s="134"/>
    </row>
    <row r="8" spans="1:119" ht="18.75" customHeight="1" thickBot="1" x14ac:dyDescent="0.25">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168</v>
      </c>
      <c r="AN8" s="365"/>
      <c r="AO8" s="365"/>
      <c r="AP8" s="365"/>
      <c r="AQ8" s="365"/>
      <c r="AR8" s="365"/>
      <c r="AS8" s="365"/>
      <c r="AT8" s="366"/>
      <c r="AU8" s="446" t="s">
        <v>165</v>
      </c>
      <c r="AV8" s="447"/>
      <c r="AW8" s="447"/>
      <c r="AX8" s="447"/>
      <c r="AY8" s="341" t="s">
        <v>169</v>
      </c>
      <c r="AZ8" s="342"/>
      <c r="BA8" s="342"/>
      <c r="BB8" s="342"/>
      <c r="BC8" s="342"/>
      <c r="BD8" s="342"/>
      <c r="BE8" s="342"/>
      <c r="BF8" s="342"/>
      <c r="BG8" s="342"/>
      <c r="BH8" s="342"/>
      <c r="BI8" s="342"/>
      <c r="BJ8" s="342"/>
      <c r="BK8" s="342"/>
      <c r="BL8" s="342"/>
      <c r="BM8" s="343"/>
      <c r="BN8" s="351">
        <v>1184928</v>
      </c>
      <c r="BO8" s="352"/>
      <c r="BP8" s="352"/>
      <c r="BQ8" s="352"/>
      <c r="BR8" s="352"/>
      <c r="BS8" s="352"/>
      <c r="BT8" s="352"/>
      <c r="BU8" s="353"/>
      <c r="BV8" s="351">
        <v>1197479</v>
      </c>
      <c r="BW8" s="352"/>
      <c r="BX8" s="352"/>
      <c r="BY8" s="352"/>
      <c r="BZ8" s="352"/>
      <c r="CA8" s="352"/>
      <c r="CB8" s="352"/>
      <c r="CC8" s="353"/>
      <c r="CD8" s="399" t="s">
        <v>170</v>
      </c>
      <c r="CE8" s="400"/>
      <c r="CF8" s="400"/>
      <c r="CG8" s="400"/>
      <c r="CH8" s="400"/>
      <c r="CI8" s="400"/>
      <c r="CJ8" s="400"/>
      <c r="CK8" s="400"/>
      <c r="CL8" s="400"/>
      <c r="CM8" s="400"/>
      <c r="CN8" s="400"/>
      <c r="CO8" s="400"/>
      <c r="CP8" s="400"/>
      <c r="CQ8" s="400"/>
      <c r="CR8" s="400"/>
      <c r="CS8" s="401"/>
      <c r="CT8" s="469">
        <v>0.74</v>
      </c>
      <c r="CU8" s="470"/>
      <c r="CV8" s="470"/>
      <c r="CW8" s="470"/>
      <c r="CX8" s="470"/>
      <c r="CY8" s="470"/>
      <c r="CZ8" s="470"/>
      <c r="DA8" s="471"/>
      <c r="DB8" s="469">
        <v>0.8</v>
      </c>
      <c r="DC8" s="470"/>
      <c r="DD8" s="470"/>
      <c r="DE8" s="470"/>
      <c r="DF8" s="470"/>
      <c r="DG8" s="470"/>
      <c r="DH8" s="470"/>
      <c r="DI8" s="471"/>
      <c r="DJ8" s="134"/>
      <c r="DK8" s="134"/>
      <c r="DL8" s="134"/>
      <c r="DM8" s="134"/>
      <c r="DN8" s="134"/>
      <c r="DO8" s="134"/>
    </row>
    <row r="9" spans="1:119" ht="18.75" customHeight="1" thickBot="1" x14ac:dyDescent="0.25">
      <c r="A9" s="135"/>
      <c r="B9" s="475" t="s">
        <v>171</v>
      </c>
      <c r="C9" s="476"/>
      <c r="D9" s="476"/>
      <c r="E9" s="476"/>
      <c r="F9" s="476"/>
      <c r="G9" s="476"/>
      <c r="H9" s="476"/>
      <c r="I9" s="476"/>
      <c r="J9" s="476"/>
      <c r="K9" s="440"/>
      <c r="L9" s="463" t="s">
        <v>172</v>
      </c>
      <c r="M9" s="464"/>
      <c r="N9" s="464"/>
      <c r="O9" s="464"/>
      <c r="P9" s="464"/>
      <c r="Q9" s="465"/>
      <c r="R9" s="448">
        <v>121735</v>
      </c>
      <c r="S9" s="449"/>
      <c r="T9" s="449"/>
      <c r="U9" s="449"/>
      <c r="V9" s="450"/>
      <c r="W9" s="477" t="s">
        <v>173</v>
      </c>
      <c r="X9" s="478"/>
      <c r="Y9" s="478"/>
      <c r="Z9" s="478"/>
      <c r="AA9" s="478"/>
      <c r="AB9" s="478"/>
      <c r="AC9" s="478"/>
      <c r="AD9" s="478"/>
      <c r="AE9" s="478"/>
      <c r="AF9" s="478"/>
      <c r="AG9" s="478"/>
      <c r="AH9" s="478"/>
      <c r="AI9" s="478"/>
      <c r="AJ9" s="478"/>
      <c r="AK9" s="478"/>
      <c r="AL9" s="479"/>
      <c r="AM9" s="466" t="s">
        <v>174</v>
      </c>
      <c r="AN9" s="365"/>
      <c r="AO9" s="365"/>
      <c r="AP9" s="365"/>
      <c r="AQ9" s="365"/>
      <c r="AR9" s="365"/>
      <c r="AS9" s="365"/>
      <c r="AT9" s="366"/>
      <c r="AU9" s="446" t="s">
        <v>175</v>
      </c>
      <c r="AV9" s="447"/>
      <c r="AW9" s="447"/>
      <c r="AX9" s="447"/>
      <c r="AY9" s="341" t="s">
        <v>176</v>
      </c>
      <c r="AZ9" s="342"/>
      <c r="BA9" s="342"/>
      <c r="BB9" s="342"/>
      <c r="BC9" s="342"/>
      <c r="BD9" s="342"/>
      <c r="BE9" s="342"/>
      <c r="BF9" s="342"/>
      <c r="BG9" s="342"/>
      <c r="BH9" s="342"/>
      <c r="BI9" s="342"/>
      <c r="BJ9" s="342"/>
      <c r="BK9" s="342"/>
      <c r="BL9" s="342"/>
      <c r="BM9" s="343"/>
      <c r="BN9" s="351">
        <v>-12551</v>
      </c>
      <c r="BO9" s="352"/>
      <c r="BP9" s="352"/>
      <c r="BQ9" s="352"/>
      <c r="BR9" s="352"/>
      <c r="BS9" s="352"/>
      <c r="BT9" s="352"/>
      <c r="BU9" s="353"/>
      <c r="BV9" s="351">
        <v>241181</v>
      </c>
      <c r="BW9" s="352"/>
      <c r="BX9" s="352"/>
      <c r="BY9" s="352"/>
      <c r="BZ9" s="352"/>
      <c r="CA9" s="352"/>
      <c r="CB9" s="352"/>
      <c r="CC9" s="353"/>
      <c r="CD9" s="354" t="s">
        <v>177</v>
      </c>
      <c r="CE9" s="355"/>
      <c r="CF9" s="355"/>
      <c r="CG9" s="355"/>
      <c r="CH9" s="355"/>
      <c r="CI9" s="355"/>
      <c r="CJ9" s="355"/>
      <c r="CK9" s="355"/>
      <c r="CL9" s="355"/>
      <c r="CM9" s="355"/>
      <c r="CN9" s="355"/>
      <c r="CO9" s="355"/>
      <c r="CP9" s="355"/>
      <c r="CQ9" s="355"/>
      <c r="CR9" s="355"/>
      <c r="CS9" s="356"/>
      <c r="CT9" s="360">
        <v>16.899999999999999</v>
      </c>
      <c r="CU9" s="361"/>
      <c r="CV9" s="361"/>
      <c r="CW9" s="361"/>
      <c r="CX9" s="361"/>
      <c r="CY9" s="361"/>
      <c r="CZ9" s="361"/>
      <c r="DA9" s="362"/>
      <c r="DB9" s="360">
        <v>16.399999999999999</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40"/>
      <c r="L10" s="364" t="s">
        <v>178</v>
      </c>
      <c r="M10" s="365"/>
      <c r="N10" s="365"/>
      <c r="O10" s="365"/>
      <c r="P10" s="365"/>
      <c r="Q10" s="366"/>
      <c r="R10" s="344">
        <v>123952</v>
      </c>
      <c r="S10" s="345"/>
      <c r="T10" s="345"/>
      <c r="U10" s="345"/>
      <c r="V10" s="346"/>
      <c r="W10" s="467"/>
      <c r="X10" s="397"/>
      <c r="Y10" s="397"/>
      <c r="Z10" s="397"/>
      <c r="AA10" s="397"/>
      <c r="AB10" s="397"/>
      <c r="AC10" s="397"/>
      <c r="AD10" s="397"/>
      <c r="AE10" s="397"/>
      <c r="AF10" s="397"/>
      <c r="AG10" s="397"/>
      <c r="AH10" s="397"/>
      <c r="AI10" s="397"/>
      <c r="AJ10" s="397"/>
      <c r="AK10" s="397"/>
      <c r="AL10" s="480"/>
      <c r="AM10" s="466" t="s">
        <v>179</v>
      </c>
      <c r="AN10" s="365"/>
      <c r="AO10" s="365"/>
      <c r="AP10" s="365"/>
      <c r="AQ10" s="365"/>
      <c r="AR10" s="365"/>
      <c r="AS10" s="365"/>
      <c r="AT10" s="366"/>
      <c r="AU10" s="446" t="s">
        <v>180</v>
      </c>
      <c r="AV10" s="447"/>
      <c r="AW10" s="447"/>
      <c r="AX10" s="447"/>
      <c r="AY10" s="341" t="s">
        <v>181</v>
      </c>
      <c r="AZ10" s="342"/>
      <c r="BA10" s="342"/>
      <c r="BB10" s="342"/>
      <c r="BC10" s="342"/>
      <c r="BD10" s="342"/>
      <c r="BE10" s="342"/>
      <c r="BF10" s="342"/>
      <c r="BG10" s="342"/>
      <c r="BH10" s="342"/>
      <c r="BI10" s="342"/>
      <c r="BJ10" s="342"/>
      <c r="BK10" s="342"/>
      <c r="BL10" s="342"/>
      <c r="BM10" s="343"/>
      <c r="BN10" s="351">
        <v>203858</v>
      </c>
      <c r="BO10" s="352"/>
      <c r="BP10" s="352"/>
      <c r="BQ10" s="352"/>
      <c r="BR10" s="352"/>
      <c r="BS10" s="352"/>
      <c r="BT10" s="352"/>
      <c r="BU10" s="353"/>
      <c r="BV10" s="351">
        <v>849095</v>
      </c>
      <c r="BW10" s="352"/>
      <c r="BX10" s="352"/>
      <c r="BY10" s="352"/>
      <c r="BZ10" s="352"/>
      <c r="CA10" s="352"/>
      <c r="CB10" s="352"/>
      <c r="CC10" s="353"/>
      <c r="CD10" s="508" t="s">
        <v>182</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40"/>
      <c r="L11" s="436" t="s">
        <v>183</v>
      </c>
      <c r="M11" s="437"/>
      <c r="N11" s="437"/>
      <c r="O11" s="437"/>
      <c r="P11" s="437"/>
      <c r="Q11" s="438"/>
      <c r="R11" s="457" t="s">
        <v>184</v>
      </c>
      <c r="S11" s="458"/>
      <c r="T11" s="458"/>
      <c r="U11" s="458"/>
      <c r="V11" s="459"/>
      <c r="W11" s="483" t="s">
        <v>92</v>
      </c>
      <c r="X11" s="447"/>
      <c r="Y11" s="447"/>
      <c r="Z11" s="447"/>
      <c r="AA11" s="447"/>
      <c r="AB11" s="481"/>
      <c r="AC11" s="446" t="s">
        <v>185</v>
      </c>
      <c r="AD11" s="447"/>
      <c r="AE11" s="447"/>
      <c r="AF11" s="447"/>
      <c r="AG11" s="481"/>
      <c r="AH11" s="446" t="s">
        <v>186</v>
      </c>
      <c r="AI11" s="447"/>
      <c r="AJ11" s="447"/>
      <c r="AK11" s="447"/>
      <c r="AL11" s="482"/>
      <c r="AM11" s="466" t="s">
        <v>187</v>
      </c>
      <c r="AN11" s="365"/>
      <c r="AO11" s="365"/>
      <c r="AP11" s="365"/>
      <c r="AQ11" s="365"/>
      <c r="AR11" s="365"/>
      <c r="AS11" s="365"/>
      <c r="AT11" s="366"/>
      <c r="AU11" s="446" t="s">
        <v>180</v>
      </c>
      <c r="AV11" s="447"/>
      <c r="AW11" s="447"/>
      <c r="AX11" s="447"/>
      <c r="AY11" s="341" t="s">
        <v>188</v>
      </c>
      <c r="AZ11" s="342"/>
      <c r="BA11" s="342"/>
      <c r="BB11" s="342"/>
      <c r="BC11" s="342"/>
      <c r="BD11" s="342"/>
      <c r="BE11" s="342"/>
      <c r="BF11" s="342"/>
      <c r="BG11" s="342"/>
      <c r="BH11" s="342"/>
      <c r="BI11" s="342"/>
      <c r="BJ11" s="342"/>
      <c r="BK11" s="342"/>
      <c r="BL11" s="342"/>
      <c r="BM11" s="343"/>
      <c r="BN11" s="351">
        <v>28629</v>
      </c>
      <c r="BO11" s="352"/>
      <c r="BP11" s="352"/>
      <c r="BQ11" s="352"/>
      <c r="BR11" s="352"/>
      <c r="BS11" s="352"/>
      <c r="BT11" s="352"/>
      <c r="BU11" s="353"/>
      <c r="BV11" s="351">
        <v>99176</v>
      </c>
      <c r="BW11" s="352"/>
      <c r="BX11" s="352"/>
      <c r="BY11" s="352"/>
      <c r="BZ11" s="352"/>
      <c r="CA11" s="352"/>
      <c r="CB11" s="352"/>
      <c r="CC11" s="353"/>
      <c r="CD11" s="399" t="s">
        <v>189</v>
      </c>
      <c r="CE11" s="400"/>
      <c r="CF11" s="400"/>
      <c r="CG11" s="400"/>
      <c r="CH11" s="400"/>
      <c r="CI11" s="400"/>
      <c r="CJ11" s="400"/>
      <c r="CK11" s="400"/>
      <c r="CL11" s="400"/>
      <c r="CM11" s="400"/>
      <c r="CN11" s="400"/>
      <c r="CO11" s="400"/>
      <c r="CP11" s="400"/>
      <c r="CQ11" s="400"/>
      <c r="CR11" s="400"/>
      <c r="CS11" s="401"/>
      <c r="CT11" s="469" t="s">
        <v>190</v>
      </c>
      <c r="CU11" s="470"/>
      <c r="CV11" s="470"/>
      <c r="CW11" s="470"/>
      <c r="CX11" s="470"/>
      <c r="CY11" s="470"/>
      <c r="CZ11" s="470"/>
      <c r="DA11" s="471"/>
      <c r="DB11" s="469" t="s">
        <v>190</v>
      </c>
      <c r="DC11" s="470"/>
      <c r="DD11" s="470"/>
      <c r="DE11" s="470"/>
      <c r="DF11" s="470"/>
      <c r="DG11" s="470"/>
      <c r="DH11" s="470"/>
      <c r="DI11" s="471"/>
      <c r="DJ11" s="134"/>
      <c r="DK11" s="134"/>
      <c r="DL11" s="134"/>
      <c r="DM11" s="134"/>
      <c r="DN11" s="134"/>
      <c r="DO11" s="134"/>
    </row>
    <row r="12" spans="1:119" ht="18.75" customHeight="1" thickBot="1" x14ac:dyDescent="0.25">
      <c r="A12" s="135"/>
      <c r="B12" s="460" t="s">
        <v>191</v>
      </c>
      <c r="C12" s="461"/>
      <c r="D12" s="461"/>
      <c r="E12" s="461"/>
      <c r="F12" s="461"/>
      <c r="G12" s="461"/>
      <c r="H12" s="461"/>
      <c r="I12" s="461"/>
      <c r="J12" s="461"/>
      <c r="K12" s="462"/>
      <c r="L12" s="463" t="s">
        <v>192</v>
      </c>
      <c r="M12" s="464"/>
      <c r="N12" s="464"/>
      <c r="O12" s="464"/>
      <c r="P12" s="464"/>
      <c r="Q12" s="465"/>
      <c r="R12" s="448">
        <v>124438</v>
      </c>
      <c r="S12" s="449"/>
      <c r="T12" s="449"/>
      <c r="U12" s="449"/>
      <c r="V12" s="450"/>
      <c r="W12" s="426" t="s">
        <v>193</v>
      </c>
      <c r="X12" s="394"/>
      <c r="Y12" s="394"/>
      <c r="Z12" s="394"/>
      <c r="AA12" s="394"/>
      <c r="AB12" s="395"/>
      <c r="AC12" s="344">
        <v>789</v>
      </c>
      <c r="AD12" s="345"/>
      <c r="AE12" s="345"/>
      <c r="AF12" s="345"/>
      <c r="AG12" s="363"/>
      <c r="AH12" s="344">
        <v>1176</v>
      </c>
      <c r="AI12" s="345"/>
      <c r="AJ12" s="345"/>
      <c r="AK12" s="345"/>
      <c r="AL12" s="346"/>
      <c r="AM12" s="466" t="s">
        <v>194</v>
      </c>
      <c r="AN12" s="365"/>
      <c r="AO12" s="365"/>
      <c r="AP12" s="365"/>
      <c r="AQ12" s="365"/>
      <c r="AR12" s="365"/>
      <c r="AS12" s="365"/>
      <c r="AT12" s="366"/>
      <c r="AU12" s="446" t="s">
        <v>195</v>
      </c>
      <c r="AV12" s="447"/>
      <c r="AW12" s="447"/>
      <c r="AX12" s="447"/>
      <c r="AY12" s="341" t="s">
        <v>196</v>
      </c>
      <c r="AZ12" s="342"/>
      <c r="BA12" s="342"/>
      <c r="BB12" s="342"/>
      <c r="BC12" s="342"/>
      <c r="BD12" s="342"/>
      <c r="BE12" s="342"/>
      <c r="BF12" s="342"/>
      <c r="BG12" s="342"/>
      <c r="BH12" s="342"/>
      <c r="BI12" s="342"/>
      <c r="BJ12" s="342"/>
      <c r="BK12" s="342"/>
      <c r="BL12" s="342"/>
      <c r="BM12" s="343"/>
      <c r="BN12" s="351">
        <v>79965</v>
      </c>
      <c r="BO12" s="352"/>
      <c r="BP12" s="352"/>
      <c r="BQ12" s="352"/>
      <c r="BR12" s="352"/>
      <c r="BS12" s="352"/>
      <c r="BT12" s="352"/>
      <c r="BU12" s="353"/>
      <c r="BV12" s="351" t="s">
        <v>197</v>
      </c>
      <c r="BW12" s="352"/>
      <c r="BX12" s="352"/>
      <c r="BY12" s="352"/>
      <c r="BZ12" s="352"/>
      <c r="CA12" s="352"/>
      <c r="CB12" s="352"/>
      <c r="CC12" s="353"/>
      <c r="CD12" s="399" t="s">
        <v>198</v>
      </c>
      <c r="CE12" s="400"/>
      <c r="CF12" s="400"/>
      <c r="CG12" s="400"/>
      <c r="CH12" s="400"/>
      <c r="CI12" s="400"/>
      <c r="CJ12" s="400"/>
      <c r="CK12" s="400"/>
      <c r="CL12" s="400"/>
      <c r="CM12" s="400"/>
      <c r="CN12" s="400"/>
      <c r="CO12" s="400"/>
      <c r="CP12" s="400"/>
      <c r="CQ12" s="400"/>
      <c r="CR12" s="400"/>
      <c r="CS12" s="401"/>
      <c r="CT12" s="469" t="s">
        <v>199</v>
      </c>
      <c r="CU12" s="470"/>
      <c r="CV12" s="470"/>
      <c r="CW12" s="470"/>
      <c r="CX12" s="470"/>
      <c r="CY12" s="470"/>
      <c r="CZ12" s="470"/>
      <c r="DA12" s="471"/>
      <c r="DB12" s="469" t="s">
        <v>199</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200</v>
      </c>
      <c r="M13" s="365"/>
      <c r="N13" s="365"/>
      <c r="O13" s="365"/>
      <c r="P13" s="365"/>
      <c r="Q13" s="366"/>
      <c r="R13" s="344">
        <v>124931</v>
      </c>
      <c r="S13" s="345"/>
      <c r="T13" s="345"/>
      <c r="U13" s="345"/>
      <c r="V13" s="346"/>
      <c r="W13" s="467"/>
      <c r="X13" s="397"/>
      <c r="Y13" s="397"/>
      <c r="Z13" s="397"/>
      <c r="AA13" s="397"/>
      <c r="AB13" s="398"/>
      <c r="AC13" s="454">
        <v>1.5</v>
      </c>
      <c r="AD13" s="455"/>
      <c r="AE13" s="455"/>
      <c r="AF13" s="455"/>
      <c r="AG13" s="456"/>
      <c r="AH13" s="454">
        <v>2.1</v>
      </c>
      <c r="AI13" s="455"/>
      <c r="AJ13" s="455"/>
      <c r="AK13" s="455"/>
      <c r="AL13" s="468"/>
      <c r="AM13" s="466" t="s">
        <v>201</v>
      </c>
      <c r="AN13" s="365"/>
      <c r="AO13" s="365"/>
      <c r="AP13" s="365"/>
      <c r="AQ13" s="365"/>
      <c r="AR13" s="365"/>
      <c r="AS13" s="365"/>
      <c r="AT13" s="366"/>
      <c r="AU13" s="446" t="s">
        <v>202</v>
      </c>
      <c r="AV13" s="447"/>
      <c r="AW13" s="447"/>
      <c r="AX13" s="447"/>
      <c r="AY13" s="385" t="s">
        <v>203</v>
      </c>
      <c r="AZ13" s="386"/>
      <c r="BA13" s="386"/>
      <c r="BB13" s="386"/>
      <c r="BC13" s="386"/>
      <c r="BD13" s="386"/>
      <c r="BE13" s="386"/>
      <c r="BF13" s="386"/>
      <c r="BG13" s="386"/>
      <c r="BH13" s="386"/>
      <c r="BI13" s="386"/>
      <c r="BJ13" s="386"/>
      <c r="BK13" s="386"/>
      <c r="BL13" s="386"/>
      <c r="BM13" s="387"/>
      <c r="BN13" s="351">
        <v>139971</v>
      </c>
      <c r="BO13" s="352"/>
      <c r="BP13" s="352"/>
      <c r="BQ13" s="352"/>
      <c r="BR13" s="352"/>
      <c r="BS13" s="352"/>
      <c r="BT13" s="352"/>
      <c r="BU13" s="353"/>
      <c r="BV13" s="351">
        <v>1189452</v>
      </c>
      <c r="BW13" s="352"/>
      <c r="BX13" s="352"/>
      <c r="BY13" s="352"/>
      <c r="BZ13" s="352"/>
      <c r="CA13" s="352"/>
      <c r="CB13" s="352"/>
      <c r="CC13" s="353"/>
      <c r="CD13" s="399" t="s">
        <v>204</v>
      </c>
      <c r="CE13" s="400"/>
      <c r="CF13" s="400"/>
      <c r="CG13" s="400"/>
      <c r="CH13" s="400"/>
      <c r="CI13" s="400"/>
      <c r="CJ13" s="400"/>
      <c r="CK13" s="400"/>
      <c r="CL13" s="400"/>
      <c r="CM13" s="400"/>
      <c r="CN13" s="400"/>
      <c r="CO13" s="400"/>
      <c r="CP13" s="400"/>
      <c r="CQ13" s="400"/>
      <c r="CR13" s="400"/>
      <c r="CS13" s="401"/>
      <c r="CT13" s="357">
        <v>6.4</v>
      </c>
      <c r="CU13" s="358"/>
      <c r="CV13" s="358"/>
      <c r="CW13" s="358"/>
      <c r="CX13" s="358"/>
      <c r="CY13" s="358"/>
      <c r="CZ13" s="358"/>
      <c r="DA13" s="359"/>
      <c r="DB13" s="357">
        <v>7.2</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36" t="s">
        <v>183</v>
      </c>
      <c r="M14" s="437"/>
      <c r="N14" s="437"/>
      <c r="O14" s="437"/>
      <c r="P14" s="437"/>
      <c r="Q14" s="438"/>
      <c r="R14" s="457" t="s">
        <v>205</v>
      </c>
      <c r="S14" s="458"/>
      <c r="T14" s="458"/>
      <c r="U14" s="458"/>
      <c r="V14" s="459"/>
      <c r="W14" s="426" t="s">
        <v>206</v>
      </c>
      <c r="X14" s="394"/>
      <c r="Y14" s="394"/>
      <c r="Z14" s="394"/>
      <c r="AA14" s="394"/>
      <c r="AB14" s="395"/>
      <c r="AC14" s="344">
        <v>17143</v>
      </c>
      <c r="AD14" s="345"/>
      <c r="AE14" s="345"/>
      <c r="AF14" s="345"/>
      <c r="AG14" s="363"/>
      <c r="AH14" s="344">
        <v>18648</v>
      </c>
      <c r="AI14" s="345"/>
      <c r="AJ14" s="345"/>
      <c r="AK14" s="345"/>
      <c r="AL14" s="346"/>
      <c r="AM14" s="466"/>
      <c r="AN14" s="365"/>
      <c r="AO14" s="365"/>
      <c r="AP14" s="365"/>
      <c r="AQ14" s="365"/>
      <c r="AR14" s="365"/>
      <c r="AS14" s="365"/>
      <c r="AT14" s="366"/>
      <c r="AU14" s="446"/>
      <c r="AV14" s="447"/>
      <c r="AW14" s="447"/>
      <c r="AX14" s="447"/>
      <c r="AY14" s="370" t="s">
        <v>207</v>
      </c>
      <c r="AZ14" s="371"/>
      <c r="BA14" s="371"/>
      <c r="BB14" s="371"/>
      <c r="BC14" s="371"/>
      <c r="BD14" s="371"/>
      <c r="BE14" s="371"/>
      <c r="BF14" s="371"/>
      <c r="BG14" s="371"/>
      <c r="BH14" s="371"/>
      <c r="BI14" s="371"/>
      <c r="BJ14" s="371"/>
      <c r="BK14" s="371"/>
      <c r="BL14" s="371"/>
      <c r="BM14" s="372"/>
      <c r="BN14" s="382">
        <v>14558086</v>
      </c>
      <c r="BO14" s="383"/>
      <c r="BP14" s="383"/>
      <c r="BQ14" s="383"/>
      <c r="BR14" s="383"/>
      <c r="BS14" s="383"/>
      <c r="BT14" s="383"/>
      <c r="BU14" s="384"/>
      <c r="BV14" s="382">
        <v>13799693</v>
      </c>
      <c r="BW14" s="383"/>
      <c r="BX14" s="383"/>
      <c r="BY14" s="383"/>
      <c r="BZ14" s="383"/>
      <c r="CA14" s="383"/>
      <c r="CB14" s="383"/>
      <c r="CC14" s="384"/>
      <c r="CD14" s="354" t="s">
        <v>208</v>
      </c>
      <c r="CE14" s="355"/>
      <c r="CF14" s="355"/>
      <c r="CG14" s="355"/>
      <c r="CH14" s="355"/>
      <c r="CI14" s="355"/>
      <c r="CJ14" s="355"/>
      <c r="CK14" s="355"/>
      <c r="CL14" s="355"/>
      <c r="CM14" s="355"/>
      <c r="CN14" s="355"/>
      <c r="CO14" s="355"/>
      <c r="CP14" s="355"/>
      <c r="CQ14" s="355"/>
      <c r="CR14" s="355"/>
      <c r="CS14" s="356"/>
      <c r="CT14" s="360" t="s">
        <v>209</v>
      </c>
      <c r="CU14" s="361"/>
      <c r="CV14" s="361"/>
      <c r="CW14" s="361"/>
      <c r="CX14" s="361"/>
      <c r="CY14" s="361"/>
      <c r="CZ14" s="361"/>
      <c r="DA14" s="362"/>
      <c r="DB14" s="360">
        <v>7.6</v>
      </c>
      <c r="DC14" s="361"/>
      <c r="DD14" s="361"/>
      <c r="DE14" s="361"/>
      <c r="DF14" s="361"/>
      <c r="DG14" s="361"/>
      <c r="DH14" s="361"/>
      <c r="DI14" s="362"/>
      <c r="DJ14" s="134"/>
      <c r="DK14" s="134"/>
      <c r="DL14" s="134"/>
      <c r="DM14" s="134"/>
      <c r="DN14" s="134"/>
      <c r="DO14" s="134"/>
    </row>
    <row r="15" spans="1:119" ht="18.75" customHeight="1" thickBot="1" x14ac:dyDescent="0.25">
      <c r="A15" s="135"/>
      <c r="B15" s="439" t="s">
        <v>210</v>
      </c>
      <c r="C15" s="440"/>
      <c r="D15" s="440"/>
      <c r="E15" s="441"/>
      <c r="F15" s="441"/>
      <c r="G15" s="441"/>
      <c r="H15" s="441"/>
      <c r="I15" s="441"/>
      <c r="J15" s="441"/>
      <c r="K15" s="441"/>
      <c r="L15" s="451">
        <v>234.32</v>
      </c>
      <c r="M15" s="451"/>
      <c r="N15" s="451"/>
      <c r="O15" s="451"/>
      <c r="P15" s="451"/>
      <c r="Q15" s="451"/>
      <c r="R15" s="452"/>
      <c r="S15" s="452"/>
      <c r="T15" s="452"/>
      <c r="U15" s="452"/>
      <c r="V15" s="453"/>
      <c r="W15" s="467"/>
      <c r="X15" s="397"/>
      <c r="Y15" s="397"/>
      <c r="Z15" s="397"/>
      <c r="AA15" s="397"/>
      <c r="AB15" s="398"/>
      <c r="AC15" s="454">
        <v>32.700000000000003</v>
      </c>
      <c r="AD15" s="455"/>
      <c r="AE15" s="455"/>
      <c r="AF15" s="455"/>
      <c r="AG15" s="456"/>
      <c r="AH15" s="454">
        <v>33.299999999999997</v>
      </c>
      <c r="AI15" s="455"/>
      <c r="AJ15" s="455"/>
      <c r="AK15" s="455"/>
      <c r="AL15" s="468"/>
      <c r="AM15" s="466"/>
      <c r="AN15" s="365"/>
      <c r="AO15" s="365"/>
      <c r="AP15" s="365"/>
      <c r="AQ15" s="365"/>
      <c r="AR15" s="365"/>
      <c r="AS15" s="365"/>
      <c r="AT15" s="366"/>
      <c r="AU15" s="446"/>
      <c r="AV15" s="447"/>
      <c r="AW15" s="447"/>
      <c r="AX15" s="447"/>
      <c r="AY15" s="341" t="s">
        <v>211</v>
      </c>
      <c r="AZ15" s="342"/>
      <c r="BA15" s="342"/>
      <c r="BB15" s="342"/>
      <c r="BC15" s="342"/>
      <c r="BD15" s="342"/>
      <c r="BE15" s="342"/>
      <c r="BF15" s="342"/>
      <c r="BG15" s="342"/>
      <c r="BH15" s="342"/>
      <c r="BI15" s="342"/>
      <c r="BJ15" s="342"/>
      <c r="BK15" s="342"/>
      <c r="BL15" s="342"/>
      <c r="BM15" s="343"/>
      <c r="BN15" s="351">
        <v>19549634</v>
      </c>
      <c r="BO15" s="352"/>
      <c r="BP15" s="352"/>
      <c r="BQ15" s="352"/>
      <c r="BR15" s="352"/>
      <c r="BS15" s="352"/>
      <c r="BT15" s="352"/>
      <c r="BU15" s="353"/>
      <c r="BV15" s="351">
        <v>19081104</v>
      </c>
      <c r="BW15" s="352"/>
      <c r="BX15" s="352"/>
      <c r="BY15" s="352"/>
      <c r="BZ15" s="352"/>
      <c r="CA15" s="352"/>
      <c r="CB15" s="352"/>
      <c r="CC15" s="353"/>
      <c r="CD15" s="528" t="s">
        <v>212</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9" t="s">
        <v>213</v>
      </c>
      <c r="C16" s="440"/>
      <c r="D16" s="440"/>
      <c r="E16" s="441"/>
      <c r="F16" s="441"/>
      <c r="G16" s="441"/>
      <c r="H16" s="441"/>
      <c r="I16" s="441"/>
      <c r="J16" s="441"/>
      <c r="K16" s="441"/>
      <c r="L16" s="423">
        <v>520</v>
      </c>
      <c r="M16" s="423"/>
      <c r="N16" s="423"/>
      <c r="O16" s="423"/>
      <c r="P16" s="423"/>
      <c r="Q16" s="423"/>
      <c r="R16" s="424"/>
      <c r="S16" s="424"/>
      <c r="T16" s="424"/>
      <c r="U16" s="424"/>
      <c r="V16" s="425"/>
      <c r="W16" s="426" t="s">
        <v>214</v>
      </c>
      <c r="X16" s="394"/>
      <c r="Y16" s="394"/>
      <c r="Z16" s="394"/>
      <c r="AA16" s="394"/>
      <c r="AB16" s="395"/>
      <c r="AC16" s="344">
        <v>34479</v>
      </c>
      <c r="AD16" s="345"/>
      <c r="AE16" s="345"/>
      <c r="AF16" s="345"/>
      <c r="AG16" s="363"/>
      <c r="AH16" s="344">
        <v>36011</v>
      </c>
      <c r="AI16" s="345"/>
      <c r="AJ16" s="345"/>
      <c r="AK16" s="345"/>
      <c r="AL16" s="346"/>
      <c r="AM16" s="466"/>
      <c r="AN16" s="365"/>
      <c r="AO16" s="365"/>
      <c r="AP16" s="365"/>
      <c r="AQ16" s="365"/>
      <c r="AR16" s="365"/>
      <c r="AS16" s="365"/>
      <c r="AT16" s="366"/>
      <c r="AU16" s="446"/>
      <c r="AV16" s="447"/>
      <c r="AW16" s="447"/>
      <c r="AX16" s="447"/>
      <c r="AY16" s="341" t="s">
        <v>215</v>
      </c>
      <c r="AZ16" s="342"/>
      <c r="BA16" s="342"/>
      <c r="BB16" s="342"/>
      <c r="BC16" s="342"/>
      <c r="BD16" s="342"/>
      <c r="BE16" s="342"/>
      <c r="BF16" s="342"/>
      <c r="BG16" s="342"/>
      <c r="BH16" s="342"/>
      <c r="BI16" s="342"/>
      <c r="BJ16" s="342"/>
      <c r="BK16" s="342"/>
      <c r="BL16" s="342"/>
      <c r="BM16" s="343"/>
      <c r="BN16" s="351">
        <v>18850442</v>
      </c>
      <c r="BO16" s="352"/>
      <c r="BP16" s="352"/>
      <c r="BQ16" s="352"/>
      <c r="BR16" s="352"/>
      <c r="BS16" s="352"/>
      <c r="BT16" s="352"/>
      <c r="BU16" s="353"/>
      <c r="BV16" s="351">
        <v>17884000</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9" t="s">
        <v>216</v>
      </c>
      <c r="C17" s="440"/>
      <c r="D17" s="440"/>
      <c r="E17" s="441"/>
      <c r="F17" s="441"/>
      <c r="G17" s="441"/>
      <c r="H17" s="441"/>
      <c r="I17" s="441"/>
      <c r="J17" s="441"/>
      <c r="K17" s="441"/>
      <c r="L17" s="423">
        <v>50377</v>
      </c>
      <c r="M17" s="423"/>
      <c r="N17" s="423"/>
      <c r="O17" s="423"/>
      <c r="P17" s="423"/>
      <c r="Q17" s="423"/>
      <c r="R17" s="424"/>
      <c r="S17" s="424"/>
      <c r="T17" s="424"/>
      <c r="U17" s="424"/>
      <c r="V17" s="425"/>
      <c r="W17" s="427"/>
      <c r="X17" s="428"/>
      <c r="Y17" s="428"/>
      <c r="Z17" s="428"/>
      <c r="AA17" s="428"/>
      <c r="AB17" s="429"/>
      <c r="AC17" s="388">
        <v>65.8</v>
      </c>
      <c r="AD17" s="389"/>
      <c r="AE17" s="389"/>
      <c r="AF17" s="389"/>
      <c r="AG17" s="442"/>
      <c r="AH17" s="388">
        <v>64.3</v>
      </c>
      <c r="AI17" s="389"/>
      <c r="AJ17" s="389"/>
      <c r="AK17" s="389"/>
      <c r="AL17" s="390"/>
      <c r="AM17" s="527"/>
      <c r="AN17" s="437"/>
      <c r="AO17" s="437"/>
      <c r="AP17" s="437"/>
      <c r="AQ17" s="437"/>
      <c r="AR17" s="437"/>
      <c r="AS17" s="437"/>
      <c r="AT17" s="438"/>
      <c r="AU17" s="443"/>
      <c r="AV17" s="444"/>
      <c r="AW17" s="444"/>
      <c r="AX17" s="445"/>
      <c r="AY17" s="341" t="s">
        <v>217</v>
      </c>
      <c r="AZ17" s="342"/>
      <c r="BA17" s="342"/>
      <c r="BB17" s="342"/>
      <c r="BC17" s="342"/>
      <c r="BD17" s="342"/>
      <c r="BE17" s="342"/>
      <c r="BF17" s="342"/>
      <c r="BG17" s="342"/>
      <c r="BH17" s="342"/>
      <c r="BI17" s="342"/>
      <c r="BJ17" s="342"/>
      <c r="BK17" s="342"/>
      <c r="BL17" s="342"/>
      <c r="BM17" s="343"/>
      <c r="BN17" s="351">
        <v>21431288</v>
      </c>
      <c r="BO17" s="352"/>
      <c r="BP17" s="352"/>
      <c r="BQ17" s="352"/>
      <c r="BR17" s="352"/>
      <c r="BS17" s="352"/>
      <c r="BT17" s="352"/>
      <c r="BU17" s="353"/>
      <c r="BV17" s="351">
        <v>21274887</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30" t="s">
        <v>218</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219</v>
      </c>
      <c r="AZ18" s="342"/>
      <c r="BA18" s="342"/>
      <c r="BB18" s="342"/>
      <c r="BC18" s="342"/>
      <c r="BD18" s="342"/>
      <c r="BE18" s="342"/>
      <c r="BF18" s="342"/>
      <c r="BG18" s="342"/>
      <c r="BH18" s="342"/>
      <c r="BI18" s="342"/>
      <c r="BJ18" s="342"/>
      <c r="BK18" s="342"/>
      <c r="BL18" s="342"/>
      <c r="BM18" s="343"/>
      <c r="BN18" s="351">
        <v>31004996</v>
      </c>
      <c r="BO18" s="352"/>
      <c r="BP18" s="352"/>
      <c r="BQ18" s="352"/>
      <c r="BR18" s="352"/>
      <c r="BS18" s="352"/>
      <c r="BT18" s="352"/>
      <c r="BU18" s="353"/>
      <c r="BV18" s="351">
        <v>31877748</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220</v>
      </c>
      <c r="C19" s="408"/>
      <c r="D19" s="409"/>
      <c r="E19" s="416" t="s">
        <v>92</v>
      </c>
      <c r="F19" s="394"/>
      <c r="G19" s="394"/>
      <c r="H19" s="394"/>
      <c r="I19" s="394"/>
      <c r="J19" s="394"/>
      <c r="K19" s="395"/>
      <c r="L19" s="416" t="s">
        <v>221</v>
      </c>
      <c r="M19" s="394"/>
      <c r="N19" s="394"/>
      <c r="O19" s="394"/>
      <c r="P19" s="395"/>
      <c r="Q19" s="417" t="s">
        <v>222</v>
      </c>
      <c r="R19" s="418"/>
      <c r="S19" s="418"/>
      <c r="T19" s="418"/>
      <c r="U19" s="418"/>
      <c r="V19" s="419"/>
      <c r="W19" s="433" t="s">
        <v>223</v>
      </c>
      <c r="X19" s="408"/>
      <c r="Y19" s="409"/>
      <c r="Z19" s="416" t="s">
        <v>92</v>
      </c>
      <c r="AA19" s="394"/>
      <c r="AB19" s="394"/>
      <c r="AC19" s="394"/>
      <c r="AD19" s="394"/>
      <c r="AE19" s="394"/>
      <c r="AF19" s="394"/>
      <c r="AG19" s="395"/>
      <c r="AH19" s="393" t="s">
        <v>224</v>
      </c>
      <c r="AI19" s="394"/>
      <c r="AJ19" s="394"/>
      <c r="AK19" s="394"/>
      <c r="AL19" s="395"/>
      <c r="AM19" s="393" t="s">
        <v>225</v>
      </c>
      <c r="AN19" s="402"/>
      <c r="AO19" s="402"/>
      <c r="AP19" s="402"/>
      <c r="AQ19" s="402"/>
      <c r="AR19" s="403"/>
      <c r="AS19" s="417" t="s">
        <v>222</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136</v>
      </c>
      <c r="AZ20" s="371"/>
      <c r="BA20" s="371"/>
      <c r="BB20" s="371"/>
      <c r="BC20" s="371"/>
      <c r="BD20" s="371"/>
      <c r="BE20" s="371"/>
      <c r="BF20" s="371"/>
      <c r="BG20" s="371"/>
      <c r="BH20" s="371"/>
      <c r="BI20" s="371"/>
      <c r="BJ20" s="371"/>
      <c r="BK20" s="371"/>
      <c r="BL20" s="371"/>
      <c r="BM20" s="372"/>
      <c r="BN20" s="351">
        <v>47143950</v>
      </c>
      <c r="BO20" s="352"/>
      <c r="BP20" s="352"/>
      <c r="BQ20" s="352"/>
      <c r="BR20" s="352"/>
      <c r="BS20" s="352"/>
      <c r="BT20" s="352"/>
      <c r="BU20" s="353"/>
      <c r="BV20" s="351">
        <v>48217443</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226</v>
      </c>
      <c r="F21" s="365"/>
      <c r="G21" s="365"/>
      <c r="H21" s="365"/>
      <c r="I21" s="365"/>
      <c r="J21" s="365"/>
      <c r="K21" s="366"/>
      <c r="L21" s="344">
        <v>1</v>
      </c>
      <c r="M21" s="345"/>
      <c r="N21" s="345"/>
      <c r="O21" s="345"/>
      <c r="P21" s="363"/>
      <c r="Q21" s="344">
        <v>9890</v>
      </c>
      <c r="R21" s="345"/>
      <c r="S21" s="345"/>
      <c r="T21" s="345"/>
      <c r="U21" s="345"/>
      <c r="V21" s="363"/>
      <c r="W21" s="434"/>
      <c r="X21" s="411"/>
      <c r="Y21" s="412"/>
      <c r="Z21" s="364" t="s">
        <v>227</v>
      </c>
      <c r="AA21" s="365"/>
      <c r="AB21" s="365"/>
      <c r="AC21" s="365"/>
      <c r="AD21" s="365"/>
      <c r="AE21" s="365"/>
      <c r="AF21" s="365"/>
      <c r="AG21" s="366"/>
      <c r="AH21" s="344">
        <v>771</v>
      </c>
      <c r="AI21" s="345"/>
      <c r="AJ21" s="345"/>
      <c r="AK21" s="345"/>
      <c r="AL21" s="363"/>
      <c r="AM21" s="344">
        <v>2587476</v>
      </c>
      <c r="AN21" s="345"/>
      <c r="AO21" s="345"/>
      <c r="AP21" s="345"/>
      <c r="AQ21" s="345"/>
      <c r="AR21" s="363"/>
      <c r="AS21" s="344">
        <v>3356</v>
      </c>
      <c r="AT21" s="345"/>
      <c r="AU21" s="345"/>
      <c r="AV21" s="345"/>
      <c r="AW21" s="345"/>
      <c r="AX21" s="346"/>
      <c r="AY21" s="385" t="s">
        <v>228</v>
      </c>
      <c r="AZ21" s="386"/>
      <c r="BA21" s="386"/>
      <c r="BB21" s="386"/>
      <c r="BC21" s="386"/>
      <c r="BD21" s="386"/>
      <c r="BE21" s="386"/>
      <c r="BF21" s="386"/>
      <c r="BG21" s="386"/>
      <c r="BH21" s="386"/>
      <c r="BI21" s="386"/>
      <c r="BJ21" s="386"/>
      <c r="BK21" s="386"/>
      <c r="BL21" s="386"/>
      <c r="BM21" s="387"/>
      <c r="BN21" s="351">
        <v>37265807</v>
      </c>
      <c r="BO21" s="352"/>
      <c r="BP21" s="352"/>
      <c r="BQ21" s="352"/>
      <c r="BR21" s="352"/>
      <c r="BS21" s="352"/>
      <c r="BT21" s="352"/>
      <c r="BU21" s="353"/>
      <c r="BV21" s="351">
        <v>37783503</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229</v>
      </c>
      <c r="F22" s="365"/>
      <c r="G22" s="365"/>
      <c r="H22" s="365"/>
      <c r="I22" s="365"/>
      <c r="J22" s="365"/>
      <c r="K22" s="366"/>
      <c r="L22" s="344">
        <v>2</v>
      </c>
      <c r="M22" s="345"/>
      <c r="N22" s="345"/>
      <c r="O22" s="345"/>
      <c r="P22" s="363"/>
      <c r="Q22" s="344">
        <v>7570</v>
      </c>
      <c r="R22" s="345"/>
      <c r="S22" s="345"/>
      <c r="T22" s="345"/>
      <c r="U22" s="345"/>
      <c r="V22" s="363"/>
      <c r="W22" s="434"/>
      <c r="X22" s="411"/>
      <c r="Y22" s="412"/>
      <c r="Z22" s="364" t="s">
        <v>230</v>
      </c>
      <c r="AA22" s="365"/>
      <c r="AB22" s="365"/>
      <c r="AC22" s="365"/>
      <c r="AD22" s="365"/>
      <c r="AE22" s="365"/>
      <c r="AF22" s="365"/>
      <c r="AG22" s="366"/>
      <c r="AH22" s="344">
        <v>126</v>
      </c>
      <c r="AI22" s="345"/>
      <c r="AJ22" s="345"/>
      <c r="AK22" s="345"/>
      <c r="AL22" s="363"/>
      <c r="AM22" s="344">
        <v>390726</v>
      </c>
      <c r="AN22" s="345"/>
      <c r="AO22" s="345"/>
      <c r="AP22" s="345"/>
      <c r="AQ22" s="345"/>
      <c r="AR22" s="363"/>
      <c r="AS22" s="344">
        <v>3101</v>
      </c>
      <c r="AT22" s="345"/>
      <c r="AU22" s="345"/>
      <c r="AV22" s="345"/>
      <c r="AW22" s="345"/>
      <c r="AX22" s="346"/>
      <c r="AY22" s="370" t="s">
        <v>231</v>
      </c>
      <c r="AZ22" s="371"/>
      <c r="BA22" s="371"/>
      <c r="BB22" s="371"/>
      <c r="BC22" s="371"/>
      <c r="BD22" s="371"/>
      <c r="BE22" s="371"/>
      <c r="BF22" s="371"/>
      <c r="BG22" s="371"/>
      <c r="BH22" s="371"/>
      <c r="BI22" s="371"/>
      <c r="BJ22" s="371"/>
      <c r="BK22" s="371"/>
      <c r="BL22" s="371"/>
      <c r="BM22" s="372"/>
      <c r="BN22" s="382">
        <v>3644801</v>
      </c>
      <c r="BO22" s="383"/>
      <c r="BP22" s="383"/>
      <c r="BQ22" s="383"/>
      <c r="BR22" s="383"/>
      <c r="BS22" s="383"/>
      <c r="BT22" s="383"/>
      <c r="BU22" s="384"/>
      <c r="BV22" s="382">
        <v>4460185</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232</v>
      </c>
      <c r="F23" s="365"/>
      <c r="G23" s="365"/>
      <c r="H23" s="365"/>
      <c r="I23" s="365"/>
      <c r="J23" s="365"/>
      <c r="K23" s="366"/>
      <c r="L23" s="344">
        <v>1</v>
      </c>
      <c r="M23" s="345"/>
      <c r="N23" s="345"/>
      <c r="O23" s="345"/>
      <c r="P23" s="363"/>
      <c r="Q23" s="344">
        <v>6800</v>
      </c>
      <c r="R23" s="345"/>
      <c r="S23" s="345"/>
      <c r="T23" s="345"/>
      <c r="U23" s="345"/>
      <c r="V23" s="363"/>
      <c r="W23" s="434"/>
      <c r="X23" s="411"/>
      <c r="Y23" s="412"/>
      <c r="Z23" s="364" t="s">
        <v>233</v>
      </c>
      <c r="AA23" s="391"/>
      <c r="AB23" s="391"/>
      <c r="AC23" s="391"/>
      <c r="AD23" s="391"/>
      <c r="AE23" s="391"/>
      <c r="AF23" s="391"/>
      <c r="AG23" s="392"/>
      <c r="AH23" s="344">
        <v>32</v>
      </c>
      <c r="AI23" s="345"/>
      <c r="AJ23" s="345"/>
      <c r="AK23" s="345"/>
      <c r="AL23" s="363"/>
      <c r="AM23" s="344">
        <v>118144</v>
      </c>
      <c r="AN23" s="345"/>
      <c r="AO23" s="345"/>
      <c r="AP23" s="345"/>
      <c r="AQ23" s="345"/>
      <c r="AR23" s="363"/>
      <c r="AS23" s="344">
        <v>3692</v>
      </c>
      <c r="AT23" s="345"/>
      <c r="AU23" s="345"/>
      <c r="AV23" s="345"/>
      <c r="AW23" s="345"/>
      <c r="AX23" s="346"/>
      <c r="AY23" s="399" t="s">
        <v>137</v>
      </c>
      <c r="AZ23" s="400"/>
      <c r="BA23" s="400"/>
      <c r="BB23" s="400"/>
      <c r="BC23" s="400"/>
      <c r="BD23" s="400"/>
      <c r="BE23" s="400"/>
      <c r="BF23" s="400"/>
      <c r="BG23" s="400"/>
      <c r="BH23" s="400"/>
      <c r="BI23" s="400"/>
      <c r="BJ23" s="400"/>
      <c r="BK23" s="400"/>
      <c r="BL23" s="400"/>
      <c r="BM23" s="401"/>
      <c r="BN23" s="351" t="s">
        <v>199</v>
      </c>
      <c r="BO23" s="352"/>
      <c r="BP23" s="352"/>
      <c r="BQ23" s="352"/>
      <c r="BR23" s="352"/>
      <c r="BS23" s="352"/>
      <c r="BT23" s="352"/>
      <c r="BU23" s="353"/>
      <c r="BV23" s="351" t="s">
        <v>199</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234</v>
      </c>
      <c r="F24" s="365"/>
      <c r="G24" s="365"/>
      <c r="H24" s="365"/>
      <c r="I24" s="365"/>
      <c r="J24" s="365"/>
      <c r="K24" s="366"/>
      <c r="L24" s="344">
        <v>1</v>
      </c>
      <c r="M24" s="345"/>
      <c r="N24" s="345"/>
      <c r="O24" s="345"/>
      <c r="P24" s="363"/>
      <c r="Q24" s="344">
        <v>5830</v>
      </c>
      <c r="R24" s="345"/>
      <c r="S24" s="345"/>
      <c r="T24" s="345"/>
      <c r="U24" s="345"/>
      <c r="V24" s="363"/>
      <c r="W24" s="434"/>
      <c r="X24" s="411"/>
      <c r="Y24" s="412"/>
      <c r="Z24" s="364" t="s">
        <v>235</v>
      </c>
      <c r="AA24" s="365"/>
      <c r="AB24" s="365"/>
      <c r="AC24" s="365"/>
      <c r="AD24" s="365"/>
      <c r="AE24" s="365"/>
      <c r="AF24" s="365"/>
      <c r="AG24" s="366"/>
      <c r="AH24" s="344">
        <v>12</v>
      </c>
      <c r="AI24" s="345"/>
      <c r="AJ24" s="345"/>
      <c r="AK24" s="345"/>
      <c r="AL24" s="363"/>
      <c r="AM24" s="344">
        <v>47922</v>
      </c>
      <c r="AN24" s="345"/>
      <c r="AO24" s="345"/>
      <c r="AP24" s="345"/>
      <c r="AQ24" s="345"/>
      <c r="AR24" s="363"/>
      <c r="AS24" s="344">
        <v>3994</v>
      </c>
      <c r="AT24" s="345"/>
      <c r="AU24" s="345"/>
      <c r="AV24" s="345"/>
      <c r="AW24" s="345"/>
      <c r="AX24" s="346"/>
      <c r="AY24" s="354" t="s">
        <v>236</v>
      </c>
      <c r="AZ24" s="355"/>
      <c r="BA24" s="355"/>
      <c r="BB24" s="355"/>
      <c r="BC24" s="355"/>
      <c r="BD24" s="355"/>
      <c r="BE24" s="355"/>
      <c r="BF24" s="355"/>
      <c r="BG24" s="355"/>
      <c r="BH24" s="355"/>
      <c r="BI24" s="355"/>
      <c r="BJ24" s="355"/>
      <c r="BK24" s="355"/>
      <c r="BL24" s="355"/>
      <c r="BM24" s="356"/>
      <c r="BN24" s="338">
        <v>2076954</v>
      </c>
      <c r="BO24" s="339"/>
      <c r="BP24" s="339"/>
      <c r="BQ24" s="339"/>
      <c r="BR24" s="339"/>
      <c r="BS24" s="339"/>
      <c r="BT24" s="339"/>
      <c r="BU24" s="340"/>
      <c r="BV24" s="338">
        <v>2076908</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237</v>
      </c>
      <c r="F25" s="365"/>
      <c r="G25" s="365"/>
      <c r="H25" s="365"/>
      <c r="I25" s="365"/>
      <c r="J25" s="365"/>
      <c r="K25" s="366"/>
      <c r="L25" s="344">
        <v>1</v>
      </c>
      <c r="M25" s="345"/>
      <c r="N25" s="345"/>
      <c r="O25" s="345"/>
      <c r="P25" s="363"/>
      <c r="Q25" s="344">
        <v>5280</v>
      </c>
      <c r="R25" s="345"/>
      <c r="S25" s="345"/>
      <c r="T25" s="345"/>
      <c r="U25" s="345"/>
      <c r="V25" s="363"/>
      <c r="W25" s="434"/>
      <c r="X25" s="411"/>
      <c r="Y25" s="412"/>
      <c r="Z25" s="364" t="s">
        <v>238</v>
      </c>
      <c r="AA25" s="365"/>
      <c r="AB25" s="365"/>
      <c r="AC25" s="365"/>
      <c r="AD25" s="365"/>
      <c r="AE25" s="365"/>
      <c r="AF25" s="365"/>
      <c r="AG25" s="366"/>
      <c r="AH25" s="344" t="s">
        <v>239</v>
      </c>
      <c r="AI25" s="345"/>
      <c r="AJ25" s="345"/>
      <c r="AK25" s="345"/>
      <c r="AL25" s="363"/>
      <c r="AM25" s="344" t="s">
        <v>239</v>
      </c>
      <c r="AN25" s="345"/>
      <c r="AO25" s="345"/>
      <c r="AP25" s="345"/>
      <c r="AQ25" s="345"/>
      <c r="AR25" s="363"/>
      <c r="AS25" s="344" t="s">
        <v>239</v>
      </c>
      <c r="AT25" s="345"/>
      <c r="AU25" s="345"/>
      <c r="AV25" s="345"/>
      <c r="AW25" s="345"/>
      <c r="AX25" s="346"/>
      <c r="AY25" s="373" t="s">
        <v>240</v>
      </c>
      <c r="AZ25" s="374"/>
      <c r="BA25" s="374"/>
      <c r="BB25" s="375"/>
      <c r="BC25" s="370" t="s">
        <v>241</v>
      </c>
      <c r="BD25" s="371"/>
      <c r="BE25" s="371"/>
      <c r="BF25" s="371"/>
      <c r="BG25" s="371"/>
      <c r="BH25" s="371"/>
      <c r="BI25" s="371"/>
      <c r="BJ25" s="371"/>
      <c r="BK25" s="371"/>
      <c r="BL25" s="371"/>
      <c r="BM25" s="372"/>
      <c r="BN25" s="382">
        <v>4792456</v>
      </c>
      <c r="BO25" s="383"/>
      <c r="BP25" s="383"/>
      <c r="BQ25" s="383"/>
      <c r="BR25" s="383"/>
      <c r="BS25" s="383"/>
      <c r="BT25" s="383"/>
      <c r="BU25" s="384"/>
      <c r="BV25" s="382">
        <v>4668563</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242</v>
      </c>
      <c r="F26" s="365"/>
      <c r="G26" s="365"/>
      <c r="H26" s="365"/>
      <c r="I26" s="365"/>
      <c r="J26" s="365"/>
      <c r="K26" s="366"/>
      <c r="L26" s="344">
        <v>24</v>
      </c>
      <c r="M26" s="345"/>
      <c r="N26" s="345"/>
      <c r="O26" s="345"/>
      <c r="P26" s="363"/>
      <c r="Q26" s="344">
        <v>4910</v>
      </c>
      <c r="R26" s="345"/>
      <c r="S26" s="345"/>
      <c r="T26" s="345"/>
      <c r="U26" s="345"/>
      <c r="V26" s="363"/>
      <c r="W26" s="434"/>
      <c r="X26" s="411"/>
      <c r="Y26" s="412"/>
      <c r="Z26" s="364" t="s">
        <v>243</v>
      </c>
      <c r="AA26" s="365"/>
      <c r="AB26" s="365"/>
      <c r="AC26" s="365"/>
      <c r="AD26" s="365"/>
      <c r="AE26" s="365"/>
      <c r="AF26" s="365"/>
      <c r="AG26" s="366"/>
      <c r="AH26" s="344">
        <v>783</v>
      </c>
      <c r="AI26" s="345"/>
      <c r="AJ26" s="345"/>
      <c r="AK26" s="345"/>
      <c r="AL26" s="363"/>
      <c r="AM26" s="344">
        <v>2635398</v>
      </c>
      <c r="AN26" s="345"/>
      <c r="AO26" s="345"/>
      <c r="AP26" s="345"/>
      <c r="AQ26" s="345"/>
      <c r="AR26" s="363"/>
      <c r="AS26" s="344">
        <v>3366</v>
      </c>
      <c r="AT26" s="345"/>
      <c r="AU26" s="345"/>
      <c r="AV26" s="345"/>
      <c r="AW26" s="345"/>
      <c r="AX26" s="346"/>
      <c r="AY26" s="376"/>
      <c r="AZ26" s="377"/>
      <c r="BA26" s="377"/>
      <c r="BB26" s="378"/>
      <c r="BC26" s="341" t="s">
        <v>244</v>
      </c>
      <c r="BD26" s="342"/>
      <c r="BE26" s="342"/>
      <c r="BF26" s="342"/>
      <c r="BG26" s="342"/>
      <c r="BH26" s="342"/>
      <c r="BI26" s="342"/>
      <c r="BJ26" s="342"/>
      <c r="BK26" s="342"/>
      <c r="BL26" s="342"/>
      <c r="BM26" s="343"/>
      <c r="BN26" s="351">
        <v>812530</v>
      </c>
      <c r="BO26" s="352"/>
      <c r="BP26" s="352"/>
      <c r="BQ26" s="352"/>
      <c r="BR26" s="352"/>
      <c r="BS26" s="352"/>
      <c r="BT26" s="352"/>
      <c r="BU26" s="353"/>
      <c r="BV26" s="351">
        <v>813203</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245</v>
      </c>
      <c r="AA27" s="336"/>
      <c r="AB27" s="336"/>
      <c r="AC27" s="336"/>
      <c r="AD27" s="336"/>
      <c r="AE27" s="336"/>
      <c r="AF27" s="336"/>
      <c r="AG27" s="337"/>
      <c r="AH27" s="388" t="s">
        <v>246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247</v>
      </c>
      <c r="BD27" s="386"/>
      <c r="BE27" s="386"/>
      <c r="BF27" s="386"/>
      <c r="BG27" s="386"/>
      <c r="BH27" s="386"/>
      <c r="BI27" s="386"/>
      <c r="BJ27" s="386"/>
      <c r="BK27" s="386"/>
      <c r="BL27" s="386"/>
      <c r="BM27" s="387"/>
      <c r="BN27" s="338">
        <v>6480896</v>
      </c>
      <c r="BO27" s="339"/>
      <c r="BP27" s="339"/>
      <c r="BQ27" s="339"/>
      <c r="BR27" s="339"/>
      <c r="BS27" s="339"/>
      <c r="BT27" s="339"/>
      <c r="BU27" s="340"/>
      <c r="BV27" s="338">
        <v>6037991</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4</v>
      </c>
      <c r="V31" s="331"/>
      <c r="W31" s="332" t="str">
        <f>IF('各会計、関係団体の財政状況及び健全化判断比率'!B28="","",'各会計、関係団体の財政状況及び健全化判断比率'!B28)</f>
        <v>国民健康保険事業特別会計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9</v>
      </c>
      <c r="BF31" s="331"/>
      <c r="BG31" s="332" t="str">
        <f>IF('各会計、関係団体の財政状況及び健全化判断比率'!B33="","",'各会計、関係団体の財政状況及び健全化判断比率'!B33)</f>
        <v>渡海船事業特別会計</v>
      </c>
      <c r="BH31" s="332"/>
      <c r="BI31" s="332"/>
      <c r="BJ31" s="332"/>
      <c r="BK31" s="332"/>
      <c r="BL31" s="332"/>
      <c r="BM31" s="332"/>
      <c r="BN31" s="332"/>
      <c r="BO31" s="332"/>
      <c r="BP31" s="332"/>
      <c r="BQ31" s="332"/>
      <c r="BR31" s="332"/>
      <c r="BS31" s="332"/>
      <c r="BT31" s="332"/>
      <c r="BU31" s="332"/>
      <c r="BV31" s="151"/>
      <c r="BW31" s="331">
        <f>IF(BY31="","",MAX(C31:D40,U31:V40,AM31:AN40,BE31:BF40)+1)</f>
        <v>13</v>
      </c>
      <c r="BX31" s="331"/>
      <c r="BY31" s="332" t="str">
        <f>IF('各会計、関係団体の財政状況及び健全化判断比率'!B68="","",'各会計、関係団体の財政状況及び健全化判断比率'!B68)</f>
        <v>愛媛県後期高齢者医療広域連合</v>
      </c>
      <c r="BZ31" s="332"/>
      <c r="CA31" s="332"/>
      <c r="CB31" s="332"/>
      <c r="CC31" s="332"/>
      <c r="CD31" s="332"/>
      <c r="CE31" s="332"/>
      <c r="CF31" s="332"/>
      <c r="CG31" s="332"/>
      <c r="CH31" s="332"/>
      <c r="CI31" s="332"/>
      <c r="CJ31" s="332"/>
      <c r="CK31" s="332"/>
      <c r="CL31" s="332"/>
      <c r="CM31" s="332"/>
      <c r="CN31" s="151"/>
      <c r="CO31" s="331">
        <f>IF(CQ31="","",MAX(C31:D40,U31:V40,AM31:AN40,BE31:BF40,BW31:BX40)+1)</f>
        <v>15</v>
      </c>
      <c r="CP31" s="331"/>
      <c r="CQ31" s="332" t="str">
        <f>IF('各会計、関係団体の財政状況及び健全化判断比率'!BS7="","",'各会計、関係団体の財政状況及び健全化判断比率'!BS7)</f>
        <v>マイントピア別子</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住宅新築資金等貸付事業特別会計</v>
      </c>
      <c r="F32" s="332"/>
      <c r="G32" s="332"/>
      <c r="H32" s="332"/>
      <c r="I32" s="332"/>
      <c r="J32" s="332"/>
      <c r="K32" s="332"/>
      <c r="L32" s="332"/>
      <c r="M32" s="332"/>
      <c r="N32" s="332"/>
      <c r="O32" s="332"/>
      <c r="P32" s="332"/>
      <c r="Q32" s="332"/>
      <c r="R32" s="332"/>
      <c r="S32" s="332"/>
      <c r="T32" s="151"/>
      <c r="U32" s="331">
        <f t="shared" ref="U32:U40" si="1">IF(W32="","",U31+1)</f>
        <v>5</v>
      </c>
      <c r="V32" s="331"/>
      <c r="W32" s="332" t="str">
        <f>IF('各会計、関係団体の財政状況及び健全化判断比率'!B29="","",'各会計、関係団体の財政状況及び健全化判断比率'!B29)</f>
        <v>介護保険事業特別会計</v>
      </c>
      <c r="X32" s="332"/>
      <c r="Y32" s="332"/>
      <c r="Z32" s="332"/>
      <c r="AA32" s="332"/>
      <c r="AB32" s="332"/>
      <c r="AC32" s="332"/>
      <c r="AD32" s="332"/>
      <c r="AE32" s="332"/>
      <c r="AF32" s="332"/>
      <c r="AG32" s="332"/>
      <c r="AH32" s="332"/>
      <c r="AI32" s="332"/>
      <c r="AJ32" s="332"/>
      <c r="AK32" s="332"/>
      <c r="AL32" s="151"/>
      <c r="AM32" s="331">
        <f t="shared" ref="AM32:AM40" si="2">IF(AO32="","",AM31+1)</f>
        <v>8</v>
      </c>
      <c r="AN32" s="331"/>
      <c r="AO32" s="332" t="str">
        <f>IF('各会計、関係団体の財政状況及び健全化判断比率'!B32="","",'各会計、関係団体の財政状況及び健全化判断比率'!B32)</f>
        <v>工業用水道事業会計</v>
      </c>
      <c r="AP32" s="332"/>
      <c r="AQ32" s="332"/>
      <c r="AR32" s="332"/>
      <c r="AS32" s="332"/>
      <c r="AT32" s="332"/>
      <c r="AU32" s="332"/>
      <c r="AV32" s="332"/>
      <c r="AW32" s="332"/>
      <c r="AX32" s="332"/>
      <c r="AY32" s="332"/>
      <c r="AZ32" s="332"/>
      <c r="BA32" s="332"/>
      <c r="BB32" s="332"/>
      <c r="BC32" s="332"/>
      <c r="BD32" s="151"/>
      <c r="BE32" s="331">
        <f t="shared" ref="BE32:BE40" si="3">IF(BG32="","",BE31+1)</f>
        <v>10</v>
      </c>
      <c r="BF32" s="331"/>
      <c r="BG32" s="332" t="str">
        <f>IF('各会計、関係団体の財政状況及び健全化判断比率'!B34="","",'各会計、関係団体の財政状況及び健全化判断比率'!B34)</f>
        <v>公共下水道事業特別会計</v>
      </c>
      <c r="BH32" s="332"/>
      <c r="BI32" s="332"/>
      <c r="BJ32" s="332"/>
      <c r="BK32" s="332"/>
      <c r="BL32" s="332"/>
      <c r="BM32" s="332"/>
      <c r="BN32" s="332"/>
      <c r="BO32" s="332"/>
      <c r="BP32" s="332"/>
      <c r="BQ32" s="332"/>
      <c r="BR32" s="332"/>
      <c r="BS32" s="332"/>
      <c r="BT32" s="332"/>
      <c r="BU32" s="332"/>
      <c r="BV32" s="151"/>
      <c r="BW32" s="331">
        <f t="shared" ref="BW32:BW40" si="4">IF(BY32="","",BW31+1)</f>
        <v>14</v>
      </c>
      <c r="BX32" s="331"/>
      <c r="BY32" s="332" t="str">
        <f>IF('各会計、関係団体の財政状況及び健全化判断比率'!B69="","",'各会計、関係団体の財政状況及び健全化判断比率'!B69)</f>
        <v>愛媛県地方税滞納整理機構</v>
      </c>
      <c r="BZ32" s="332"/>
      <c r="CA32" s="332"/>
      <c r="CB32" s="332"/>
      <c r="CC32" s="332"/>
      <c r="CD32" s="332"/>
      <c r="CE32" s="332"/>
      <c r="CF32" s="332"/>
      <c r="CG32" s="332"/>
      <c r="CH32" s="332"/>
      <c r="CI32" s="332"/>
      <c r="CJ32" s="332"/>
      <c r="CK32" s="332"/>
      <c r="CL32" s="332"/>
      <c r="CM32" s="332"/>
      <c r="CN32" s="151"/>
      <c r="CO32" s="331">
        <f t="shared" ref="CO32:CO40" si="5">IF(CQ32="","",CO31+1)</f>
        <v>16</v>
      </c>
      <c r="CP32" s="331"/>
      <c r="CQ32" s="332" t="str">
        <f>IF('各会計、関係団体の財政状況及び健全化判断比率'!BS8="","",'各会計、関係団体の財政状況及び健全化判断比率'!BS8)</f>
        <v>新居浜市土地開発公社</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平尾墓園事業特別会計</v>
      </c>
      <c r="F33" s="332"/>
      <c r="G33" s="332"/>
      <c r="H33" s="332"/>
      <c r="I33" s="332"/>
      <c r="J33" s="332"/>
      <c r="K33" s="332"/>
      <c r="L33" s="332"/>
      <c r="M33" s="332"/>
      <c r="N33" s="332"/>
      <c r="O33" s="332"/>
      <c r="P33" s="332"/>
      <c r="Q33" s="332"/>
      <c r="R33" s="332"/>
      <c r="S33" s="332"/>
      <c r="T33" s="151"/>
      <c r="U33" s="331">
        <f t="shared" si="1"/>
        <v>6</v>
      </c>
      <c r="V33" s="331"/>
      <c r="W33" s="332" t="str">
        <f>IF('各会計、関係団体の財政状況及び健全化判断比率'!B30="","",'各会計、関係団体の財政状況及び健全化判断比率'!B30)</f>
        <v>後期高齢者医療事業特別会計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11</v>
      </c>
      <c r="BF33" s="331"/>
      <c r="BG33" s="332" t="str">
        <f>IF('各会計、関係団体の財政状況及び健全化判断比率'!B35="","",'各会計、関係団体の財政状況及び健全化判断比率'!B35)</f>
        <v>貯木場事業特別会計</v>
      </c>
      <c r="BH33" s="332"/>
      <c r="BI33" s="332"/>
      <c r="BJ33" s="332"/>
      <c r="BK33" s="332"/>
      <c r="BL33" s="332"/>
      <c r="BM33" s="332"/>
      <c r="BN33" s="332"/>
      <c r="BO33" s="332"/>
      <c r="BP33" s="332"/>
      <c r="BQ33" s="332"/>
      <c r="BR33" s="332"/>
      <c r="BS33" s="332"/>
      <c r="BT33" s="332"/>
      <c r="BU33" s="332"/>
      <c r="BV33" s="151"/>
      <c r="BW33" s="331" t="str">
        <f t="shared" si="4"/>
        <v/>
      </c>
      <c r="BX33" s="331"/>
      <c r="BY33" s="332" t="str">
        <f>IF('各会計、関係団体の財政状況及び健全化判断比率'!B70="","",'各会計、関係団体の財政状況及び健全化判断比率'!B70)</f>
        <v/>
      </c>
      <c r="BZ33" s="332"/>
      <c r="CA33" s="332"/>
      <c r="CB33" s="332"/>
      <c r="CC33" s="332"/>
      <c r="CD33" s="332"/>
      <c r="CE33" s="332"/>
      <c r="CF33" s="332"/>
      <c r="CG33" s="332"/>
      <c r="CH33" s="332"/>
      <c r="CI33" s="332"/>
      <c r="CJ33" s="332"/>
      <c r="CK33" s="332"/>
      <c r="CL33" s="332"/>
      <c r="CM33" s="332"/>
      <c r="CN33" s="151"/>
      <c r="CO33" s="331">
        <f t="shared" si="5"/>
        <v>17</v>
      </c>
      <c r="CP33" s="331"/>
      <c r="CQ33" s="332" t="str">
        <f>IF('各会計、関係団体の財政状況及び健全化判断比率'!BS9="","",'各会計、関係団体の財政状況及び健全化判断比率'!BS9)</f>
        <v>新居浜市文化体育振興事業団</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12</v>
      </c>
      <c r="BF34" s="331"/>
      <c r="BG34" s="332" t="str">
        <f>IF('各会計、関係団体の財政状況及び健全化判断比率'!B36="","",'各会計、関係団体の財政状況及び健全化判断比率'!B36)</f>
        <v>工業用地造成事業特別会計</v>
      </c>
      <c r="BH34" s="332"/>
      <c r="BI34" s="332"/>
      <c r="BJ34" s="332"/>
      <c r="BK34" s="332"/>
      <c r="BL34" s="332"/>
      <c r="BM34" s="332"/>
      <c r="BN34" s="332"/>
      <c r="BO34" s="332"/>
      <c r="BP34" s="332"/>
      <c r="BQ34" s="332"/>
      <c r="BR34" s="332"/>
      <c r="BS34" s="332"/>
      <c r="BT34" s="332"/>
      <c r="BU34" s="332"/>
      <c r="BV34" s="151"/>
      <c r="BW34" s="331" t="str">
        <f t="shared" si="4"/>
        <v/>
      </c>
      <c r="BX34" s="331"/>
      <c r="BY34" s="332" t="str">
        <f>IF('各会計、関係団体の財政状況及び健全化判断比率'!B71="","",'各会計、関係団体の財政状況及び健全化判断比率'!B71)</f>
        <v/>
      </c>
      <c r="BZ34" s="332"/>
      <c r="CA34" s="332"/>
      <c r="CB34" s="332"/>
      <c r="CC34" s="332"/>
      <c r="CD34" s="332"/>
      <c r="CE34" s="332"/>
      <c r="CF34" s="332"/>
      <c r="CG34" s="332"/>
      <c r="CH34" s="332"/>
      <c r="CI34" s="332"/>
      <c r="CJ34" s="332"/>
      <c r="CK34" s="332"/>
      <c r="CL34" s="332"/>
      <c r="CM34" s="332"/>
      <c r="CN34" s="151"/>
      <c r="CO34" s="331">
        <f t="shared" si="5"/>
        <v>18</v>
      </c>
      <c r="CP34" s="331"/>
      <c r="CQ34" s="332" t="str">
        <f>IF('各会計、関係団体の財政状況及び健全化判断比率'!BS10="","",'各会計、関係団体の財政状況及び健全化判断比率'!BS10)</f>
        <v>別子木材センター</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t="str">
        <f t="shared" si="4"/>
        <v/>
      </c>
      <c r="BX35" s="331"/>
      <c r="BY35" s="332" t="str">
        <f>IF('各会計、関係団体の財政状況及び健全化判断比率'!B72="","",'各会計、関係団体の財政状況及び健全化判断比率'!B72)</f>
        <v/>
      </c>
      <c r="BZ35" s="332"/>
      <c r="CA35" s="332"/>
      <c r="CB35" s="332"/>
      <c r="CC35" s="332"/>
      <c r="CD35" s="332"/>
      <c r="CE35" s="332"/>
      <c r="CF35" s="332"/>
      <c r="CG35" s="332"/>
      <c r="CH35" s="332"/>
      <c r="CI35" s="332"/>
      <c r="CJ35" s="332"/>
      <c r="CK35" s="332"/>
      <c r="CL35" s="332"/>
      <c r="CM35" s="332"/>
      <c r="CN35" s="151"/>
      <c r="CO35" s="331">
        <f t="shared" si="5"/>
        <v>19</v>
      </c>
      <c r="CP35" s="331"/>
      <c r="CQ35" s="332" t="str">
        <f>IF('各会計、関係団体の財政状況及び健全化判断比率'!BS11="","",'各会計、関係団体の財政状況及び健全化判断比率'!BS11)</f>
        <v>悠楽技</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t="str">
        <f t="shared" si="4"/>
        <v/>
      </c>
      <c r="BX36" s="331"/>
      <c r="BY36" s="332" t="str">
        <f>IF('各会計、関係団体の財政状況及び健全化判断比率'!B73="","",'各会計、関係団体の財政状況及び健全化判断比率'!B73)</f>
        <v/>
      </c>
      <c r="BZ36" s="332"/>
      <c r="CA36" s="332"/>
      <c r="CB36" s="332"/>
      <c r="CC36" s="332"/>
      <c r="CD36" s="332"/>
      <c r="CE36" s="332"/>
      <c r="CF36" s="332"/>
      <c r="CG36" s="332"/>
      <c r="CH36" s="332"/>
      <c r="CI36" s="332"/>
      <c r="CJ36" s="332"/>
      <c r="CK36" s="332"/>
      <c r="CL36" s="332"/>
      <c r="CM36" s="332"/>
      <c r="CN36" s="151"/>
      <c r="CO36" s="331">
        <f t="shared" si="5"/>
        <v>20</v>
      </c>
      <c r="CP36" s="331"/>
      <c r="CQ36" s="332" t="str">
        <f>IF('各会計、関係団体の財政状況及び健全化判断比率'!BS12="","",'各会計、関係団体の財政状況及び健全化判断比率'!BS12)</f>
        <v>東予産業創造センター</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266</v>
      </c>
    </row>
    <row r="47" spans="1:119" x14ac:dyDescent="0.2">
      <c r="E47" s="136" t="s">
        <v>138</v>
      </c>
    </row>
    <row r="48" spans="1:119" x14ac:dyDescent="0.2">
      <c r="E48" s="136" t="s">
        <v>267</v>
      </c>
    </row>
    <row r="49" x14ac:dyDescent="0.2"/>
    <row r="50" x14ac:dyDescent="0.2"/>
    <row r="51" x14ac:dyDescent="0.2"/>
    <row r="52" x14ac:dyDescent="0.2"/>
    <row r="53" x14ac:dyDescent="0.2"/>
    <row r="54" x14ac:dyDescent="0.2"/>
    <row r="55" x14ac:dyDescent="0.2"/>
    <row r="56" x14ac:dyDescent="0.2"/>
  </sheetData>
  <sheetProtection password="A1DB" sheet="1" objects="1" scenarios="1"/>
  <customSheetViews>
    <customSheetView guid="{AE9CE8D7-E4A1-4F28-9E3C-C241A780C2EF}" showGridLines="0" fitToPage="1" hiddenRows="1" hiddenColumns="1">
      <pageMargins left="0" right="0" top="0.39370078740157483" bottom="0.39370078740157483" header="0.19685039370078741" footer="0.19685039370078741"/>
      <printOptions horizontalCentered="1"/>
      <pageSetup paperSize="9" scale="60" orientation="landscape" cellComments="asDisplayed" horizontalDpi="300" verticalDpi="300" r:id="rId1"/>
      <headerFooter alignWithMargins="0">
        <oddFooter>&amp;C&amp;P/&amp;N</oddFooter>
      </headerFooter>
    </customSheetView>
  </customSheetViews>
  <mergeCells count="40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5:AT5"/>
    <mergeCell ref="AM6:AT6"/>
    <mergeCell ref="AM7:AT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CD6:CS6"/>
    <mergeCell ref="DB7:DI7"/>
    <mergeCell ref="AU8:AX8"/>
    <mergeCell ref="BN8:BU8"/>
    <mergeCell ref="BV8:CC8"/>
    <mergeCell ref="CT8:DA8"/>
    <mergeCell ref="DB8:DI8"/>
    <mergeCell ref="BN7:BU7"/>
    <mergeCell ref="BN6:BU6"/>
    <mergeCell ref="DB6:DI6"/>
    <mergeCell ref="AU7:AX7"/>
    <mergeCell ref="CD7:CS7"/>
    <mergeCell ref="CD8:CS8"/>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AM8:AT8"/>
    <mergeCell ref="AM11:AT11"/>
    <mergeCell ref="AU11:AX11"/>
    <mergeCell ref="BN11:BU11"/>
    <mergeCell ref="BV11:CC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3:CS13"/>
    <mergeCell ref="CD12:CS12"/>
    <mergeCell ref="AY14:BM14"/>
    <mergeCell ref="AU13:AX13"/>
    <mergeCell ref="AH12:AL12"/>
    <mergeCell ref="AU12:AX12"/>
    <mergeCell ref="BV14:CC14"/>
    <mergeCell ref="BV13:CC13"/>
    <mergeCell ref="BN14:BU14"/>
    <mergeCell ref="DB13:DI13"/>
    <mergeCell ref="DB14:DI14"/>
    <mergeCell ref="AH13:AL13"/>
    <mergeCell ref="CT14:DA14"/>
    <mergeCell ref="CD14:CS14"/>
    <mergeCell ref="AM14:AT14"/>
    <mergeCell ref="BN12:BU12"/>
    <mergeCell ref="AY13:BM13"/>
    <mergeCell ref="AM12:AT12"/>
    <mergeCell ref="W14:AB15"/>
    <mergeCell ref="AC14:AG14"/>
    <mergeCell ref="AH14:AL14"/>
    <mergeCell ref="AU14:AX14"/>
    <mergeCell ref="AH15:AL15"/>
    <mergeCell ref="W12:AB13"/>
    <mergeCell ref="AC12:AG12"/>
    <mergeCell ref="AC13:AG13"/>
    <mergeCell ref="AY15:BM15"/>
    <mergeCell ref="AM15:AT15"/>
    <mergeCell ref="AU15:AX15"/>
    <mergeCell ref="BN15:BU15"/>
    <mergeCell ref="R12:V12"/>
    <mergeCell ref="R13:V13"/>
    <mergeCell ref="L15:V15"/>
    <mergeCell ref="AC15:AG15"/>
    <mergeCell ref="R14:V14"/>
    <mergeCell ref="B12:K14"/>
    <mergeCell ref="L12:Q12"/>
    <mergeCell ref="L13:Q13"/>
    <mergeCell ref="L14:Q14"/>
    <mergeCell ref="DB16:DI17"/>
    <mergeCell ref="B17:K17"/>
    <mergeCell ref="L17:V17"/>
    <mergeCell ref="AC17:AG17"/>
    <mergeCell ref="AH17:AL17"/>
    <mergeCell ref="AU17:AX17"/>
    <mergeCell ref="B16:K16"/>
    <mergeCell ref="B15:K15"/>
    <mergeCell ref="AH16:AL16"/>
    <mergeCell ref="AU16:AX16"/>
    <mergeCell ref="AY17:BM17"/>
    <mergeCell ref="AM16:AT16"/>
    <mergeCell ref="AM17:AT17"/>
    <mergeCell ref="BV16:CC16"/>
    <mergeCell ref="CD15:CS15"/>
    <mergeCell ref="BV15:CC15"/>
    <mergeCell ref="BN16:BU16"/>
    <mergeCell ref="CE16:CS17"/>
    <mergeCell ref="AC16:AG16"/>
    <mergeCell ref="B18:AX18"/>
    <mergeCell ref="BN18:BU18"/>
    <mergeCell ref="W19:Y27"/>
    <mergeCell ref="Z19:AG20"/>
    <mergeCell ref="E27:K27"/>
    <mergeCell ref="E25:K25"/>
    <mergeCell ref="E26:K26"/>
    <mergeCell ref="CT16:DA17"/>
    <mergeCell ref="BN17:BU17"/>
    <mergeCell ref="BV17:CC17"/>
    <mergeCell ref="AY19:BM19"/>
    <mergeCell ref="AS19:AX20"/>
    <mergeCell ref="AY20:BM20"/>
    <mergeCell ref="AY21:BM21"/>
    <mergeCell ref="L21:P21"/>
    <mergeCell ref="Q21:V21"/>
    <mergeCell ref="AH21:AL21"/>
    <mergeCell ref="CE22:CS23"/>
    <mergeCell ref="BN20:BU20"/>
    <mergeCell ref="BV20:CC20"/>
    <mergeCell ref="CE24:CS25"/>
    <mergeCell ref="BV25:CC25"/>
    <mergeCell ref="BV24:CC24"/>
    <mergeCell ref="B19:D27"/>
    <mergeCell ref="E19:K20"/>
    <mergeCell ref="L19:P20"/>
    <mergeCell ref="Q19:V20"/>
    <mergeCell ref="E24:K24"/>
    <mergeCell ref="E22:K22"/>
    <mergeCell ref="E21:K21"/>
    <mergeCell ref="L16:V16"/>
    <mergeCell ref="W16:AB17"/>
    <mergeCell ref="Z21:AG21"/>
    <mergeCell ref="AS21:AX21"/>
    <mergeCell ref="AY22:BM22"/>
    <mergeCell ref="AH22:AL22"/>
    <mergeCell ref="AM21:AR21"/>
    <mergeCell ref="AM22:AR22"/>
    <mergeCell ref="E23:K23"/>
    <mergeCell ref="L24:P24"/>
    <mergeCell ref="Q24:V24"/>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N24:BU24"/>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L22:P22"/>
    <mergeCell ref="Q22:V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0.8" zeroHeight="1" x14ac:dyDescent="0.2"/>
  <cols>
    <col min="1" max="143" width="1.66406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6" t="s">
        <v>269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6" t="s">
        <v>92</v>
      </c>
      <c r="C4" s="627"/>
      <c r="D4" s="627"/>
      <c r="E4" s="627"/>
      <c r="F4" s="627"/>
      <c r="G4" s="627"/>
      <c r="H4" s="627"/>
      <c r="I4" s="627"/>
      <c r="J4" s="627"/>
      <c r="K4" s="627"/>
      <c r="L4" s="627"/>
      <c r="M4" s="627"/>
      <c r="N4" s="627"/>
      <c r="O4" s="627"/>
      <c r="P4" s="627"/>
      <c r="Q4" s="628"/>
      <c r="R4" s="626" t="s">
        <v>272</v>
      </c>
      <c r="S4" s="627"/>
      <c r="T4" s="627"/>
      <c r="U4" s="627"/>
      <c r="V4" s="627"/>
      <c r="W4" s="627"/>
      <c r="X4" s="627"/>
      <c r="Y4" s="628"/>
      <c r="Z4" s="626" t="s">
        <v>273</v>
      </c>
      <c r="AA4" s="627"/>
      <c r="AB4" s="627"/>
      <c r="AC4" s="628"/>
      <c r="AD4" s="626" t="s">
        <v>274</v>
      </c>
      <c r="AE4" s="627"/>
      <c r="AF4" s="627"/>
      <c r="AG4" s="627"/>
      <c r="AH4" s="627"/>
      <c r="AI4" s="627"/>
      <c r="AJ4" s="627"/>
      <c r="AK4" s="628"/>
      <c r="AL4" s="626" t="s">
        <v>273</v>
      </c>
      <c r="AM4" s="627"/>
      <c r="AN4" s="627"/>
      <c r="AO4" s="628"/>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48" t="s">
        <v>278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82" t="s">
        <v>279</v>
      </c>
      <c r="C5" s="583"/>
      <c r="D5" s="583"/>
      <c r="E5" s="583"/>
      <c r="F5" s="583"/>
      <c r="G5" s="583"/>
      <c r="H5" s="583"/>
      <c r="I5" s="583"/>
      <c r="J5" s="583"/>
      <c r="K5" s="583"/>
      <c r="L5" s="583"/>
      <c r="M5" s="583"/>
      <c r="N5" s="583"/>
      <c r="O5" s="583"/>
      <c r="P5" s="583"/>
      <c r="Q5" s="584"/>
      <c r="R5" s="623">
        <v>18952875</v>
      </c>
      <c r="S5" s="624"/>
      <c r="T5" s="624"/>
      <c r="U5" s="624"/>
      <c r="V5" s="624"/>
      <c r="W5" s="624"/>
      <c r="X5" s="624"/>
      <c r="Y5" s="651"/>
      <c r="Z5" s="661">
        <v>41.4</v>
      </c>
      <c r="AA5" s="661"/>
      <c r="AB5" s="661"/>
      <c r="AC5" s="661"/>
      <c r="AD5" s="662">
        <v>17900987</v>
      </c>
      <c r="AE5" s="662"/>
      <c r="AF5" s="662"/>
      <c r="AG5" s="662"/>
      <c r="AH5" s="662"/>
      <c r="AI5" s="662"/>
      <c r="AJ5" s="662"/>
      <c r="AK5" s="662"/>
      <c r="AL5" s="653">
        <v>71.599999999999994</v>
      </c>
      <c r="AM5" s="639"/>
      <c r="AN5" s="639"/>
      <c r="AO5" s="654"/>
      <c r="AP5" s="582" t="s">
        <v>395</v>
      </c>
      <c r="AQ5" s="583"/>
      <c r="AR5" s="583"/>
      <c r="AS5" s="583"/>
      <c r="AT5" s="583"/>
      <c r="AU5" s="583"/>
      <c r="AV5" s="583"/>
      <c r="AW5" s="583"/>
      <c r="AX5" s="583"/>
      <c r="AY5" s="583"/>
      <c r="AZ5" s="583"/>
      <c r="BA5" s="583"/>
      <c r="BB5" s="583"/>
      <c r="BC5" s="583"/>
      <c r="BD5" s="583"/>
      <c r="BE5" s="583"/>
      <c r="BF5" s="584"/>
      <c r="BG5" s="534">
        <v>17900586</v>
      </c>
      <c r="BH5" s="535"/>
      <c r="BI5" s="535"/>
      <c r="BJ5" s="535"/>
      <c r="BK5" s="535"/>
      <c r="BL5" s="535"/>
      <c r="BM5" s="535"/>
      <c r="BN5" s="536"/>
      <c r="BO5" s="546">
        <v>94.4</v>
      </c>
      <c r="BP5" s="546"/>
      <c r="BQ5" s="546"/>
      <c r="BR5" s="546"/>
      <c r="BS5" s="554">
        <v>299337</v>
      </c>
      <c r="BT5" s="554"/>
      <c r="BU5" s="554"/>
      <c r="BV5" s="554"/>
      <c r="BW5" s="554"/>
      <c r="BX5" s="554"/>
      <c r="BY5" s="554"/>
      <c r="BZ5" s="554"/>
      <c r="CA5" s="554"/>
      <c r="CB5" s="555"/>
      <c r="CD5" s="648" t="s">
        <v>275</v>
      </c>
      <c r="CE5" s="649"/>
      <c r="CF5" s="649"/>
      <c r="CG5" s="649"/>
      <c r="CH5" s="649"/>
      <c r="CI5" s="649"/>
      <c r="CJ5" s="649"/>
      <c r="CK5" s="649"/>
      <c r="CL5" s="649"/>
      <c r="CM5" s="649"/>
      <c r="CN5" s="649"/>
      <c r="CO5" s="649"/>
      <c r="CP5" s="649"/>
      <c r="CQ5" s="650"/>
      <c r="CR5" s="648" t="s">
        <v>280</v>
      </c>
      <c r="CS5" s="649"/>
      <c r="CT5" s="649"/>
      <c r="CU5" s="649"/>
      <c r="CV5" s="649"/>
      <c r="CW5" s="649"/>
      <c r="CX5" s="649"/>
      <c r="CY5" s="650"/>
      <c r="CZ5" s="648" t="s">
        <v>273</v>
      </c>
      <c r="DA5" s="649"/>
      <c r="DB5" s="649"/>
      <c r="DC5" s="650"/>
      <c r="DD5" s="648" t="s">
        <v>281</v>
      </c>
      <c r="DE5" s="649"/>
      <c r="DF5" s="649"/>
      <c r="DG5" s="649"/>
      <c r="DH5" s="649"/>
      <c r="DI5" s="649"/>
      <c r="DJ5" s="649"/>
      <c r="DK5" s="649"/>
      <c r="DL5" s="649"/>
      <c r="DM5" s="649"/>
      <c r="DN5" s="649"/>
      <c r="DO5" s="649"/>
      <c r="DP5" s="650"/>
      <c r="DQ5" s="648" t="s">
        <v>282</v>
      </c>
      <c r="DR5" s="649"/>
      <c r="DS5" s="649"/>
      <c r="DT5" s="649"/>
      <c r="DU5" s="649"/>
      <c r="DV5" s="649"/>
      <c r="DW5" s="649"/>
      <c r="DX5" s="649"/>
      <c r="DY5" s="649"/>
      <c r="DZ5" s="649"/>
      <c r="EA5" s="649"/>
      <c r="EB5" s="649"/>
      <c r="EC5" s="650"/>
    </row>
    <row r="6" spans="2:143" ht="11.25" customHeight="1" x14ac:dyDescent="0.2">
      <c r="B6" s="561" t="s">
        <v>283</v>
      </c>
      <c r="C6" s="562"/>
      <c r="D6" s="562"/>
      <c r="E6" s="562"/>
      <c r="F6" s="562"/>
      <c r="G6" s="562"/>
      <c r="H6" s="562"/>
      <c r="I6" s="562"/>
      <c r="J6" s="562"/>
      <c r="K6" s="562"/>
      <c r="L6" s="562"/>
      <c r="M6" s="562"/>
      <c r="N6" s="562"/>
      <c r="O6" s="562"/>
      <c r="P6" s="562"/>
      <c r="Q6" s="563"/>
      <c r="R6" s="534">
        <v>368014</v>
      </c>
      <c r="S6" s="535"/>
      <c r="T6" s="535"/>
      <c r="U6" s="535"/>
      <c r="V6" s="535"/>
      <c r="W6" s="535"/>
      <c r="X6" s="535"/>
      <c r="Y6" s="536"/>
      <c r="Z6" s="546">
        <v>0.8</v>
      </c>
      <c r="AA6" s="546"/>
      <c r="AB6" s="546"/>
      <c r="AC6" s="546"/>
      <c r="AD6" s="554">
        <v>368014</v>
      </c>
      <c r="AE6" s="554"/>
      <c r="AF6" s="554"/>
      <c r="AG6" s="554"/>
      <c r="AH6" s="554"/>
      <c r="AI6" s="554"/>
      <c r="AJ6" s="554"/>
      <c r="AK6" s="554"/>
      <c r="AL6" s="541">
        <v>1.5</v>
      </c>
      <c r="AM6" s="556"/>
      <c r="AN6" s="556"/>
      <c r="AO6" s="557"/>
      <c r="AP6" s="561" t="s">
        <v>284</v>
      </c>
      <c r="AQ6" s="562"/>
      <c r="AR6" s="562"/>
      <c r="AS6" s="562"/>
      <c r="AT6" s="562"/>
      <c r="AU6" s="562"/>
      <c r="AV6" s="562"/>
      <c r="AW6" s="562"/>
      <c r="AX6" s="562"/>
      <c r="AY6" s="562"/>
      <c r="AZ6" s="562"/>
      <c r="BA6" s="562"/>
      <c r="BB6" s="562"/>
      <c r="BC6" s="562"/>
      <c r="BD6" s="562"/>
      <c r="BE6" s="562"/>
      <c r="BF6" s="563"/>
      <c r="BG6" s="534">
        <v>17900586</v>
      </c>
      <c r="BH6" s="535"/>
      <c r="BI6" s="535"/>
      <c r="BJ6" s="535"/>
      <c r="BK6" s="535"/>
      <c r="BL6" s="535"/>
      <c r="BM6" s="535"/>
      <c r="BN6" s="536"/>
      <c r="BO6" s="546">
        <v>94.4</v>
      </c>
      <c r="BP6" s="546"/>
      <c r="BQ6" s="546"/>
      <c r="BR6" s="546"/>
      <c r="BS6" s="554">
        <v>299337</v>
      </c>
      <c r="BT6" s="554"/>
      <c r="BU6" s="554"/>
      <c r="BV6" s="554"/>
      <c r="BW6" s="554"/>
      <c r="BX6" s="554"/>
      <c r="BY6" s="554"/>
      <c r="BZ6" s="554"/>
      <c r="CA6" s="554"/>
      <c r="CB6" s="555"/>
      <c r="CD6" s="567" t="s">
        <v>285</v>
      </c>
      <c r="CE6" s="568"/>
      <c r="CF6" s="568"/>
      <c r="CG6" s="568"/>
      <c r="CH6" s="568"/>
      <c r="CI6" s="568"/>
      <c r="CJ6" s="568"/>
      <c r="CK6" s="568"/>
      <c r="CL6" s="568"/>
      <c r="CM6" s="568"/>
      <c r="CN6" s="568"/>
      <c r="CO6" s="568"/>
      <c r="CP6" s="568"/>
      <c r="CQ6" s="569"/>
      <c r="CR6" s="534">
        <v>432155</v>
      </c>
      <c r="CS6" s="535"/>
      <c r="CT6" s="535"/>
      <c r="CU6" s="535"/>
      <c r="CV6" s="535"/>
      <c r="CW6" s="535"/>
      <c r="CX6" s="535"/>
      <c r="CY6" s="536"/>
      <c r="CZ6" s="546">
        <v>1</v>
      </c>
      <c r="DA6" s="546"/>
      <c r="DB6" s="546"/>
      <c r="DC6" s="546"/>
      <c r="DD6" s="540" t="s">
        <v>396</v>
      </c>
      <c r="DE6" s="535"/>
      <c r="DF6" s="535"/>
      <c r="DG6" s="535"/>
      <c r="DH6" s="535"/>
      <c r="DI6" s="535"/>
      <c r="DJ6" s="535"/>
      <c r="DK6" s="535"/>
      <c r="DL6" s="535"/>
      <c r="DM6" s="535"/>
      <c r="DN6" s="535"/>
      <c r="DO6" s="535"/>
      <c r="DP6" s="536"/>
      <c r="DQ6" s="540">
        <v>432155</v>
      </c>
      <c r="DR6" s="535"/>
      <c r="DS6" s="535"/>
      <c r="DT6" s="535"/>
      <c r="DU6" s="535"/>
      <c r="DV6" s="535"/>
      <c r="DW6" s="535"/>
      <c r="DX6" s="535"/>
      <c r="DY6" s="535"/>
      <c r="DZ6" s="535"/>
      <c r="EA6" s="535"/>
      <c r="EB6" s="535"/>
      <c r="EC6" s="553"/>
    </row>
    <row r="7" spans="2:143" ht="11.25" customHeight="1" x14ac:dyDescent="0.2">
      <c r="B7" s="561" t="s">
        <v>286</v>
      </c>
      <c r="C7" s="562"/>
      <c r="D7" s="562"/>
      <c r="E7" s="562"/>
      <c r="F7" s="562"/>
      <c r="G7" s="562"/>
      <c r="H7" s="562"/>
      <c r="I7" s="562"/>
      <c r="J7" s="562"/>
      <c r="K7" s="562"/>
      <c r="L7" s="562"/>
      <c r="M7" s="562"/>
      <c r="N7" s="562"/>
      <c r="O7" s="562"/>
      <c r="P7" s="562"/>
      <c r="Q7" s="563"/>
      <c r="R7" s="534">
        <v>58817</v>
      </c>
      <c r="S7" s="535"/>
      <c r="T7" s="535"/>
      <c r="U7" s="535"/>
      <c r="V7" s="535"/>
      <c r="W7" s="535"/>
      <c r="X7" s="535"/>
      <c r="Y7" s="536"/>
      <c r="Z7" s="546">
        <v>0.1</v>
      </c>
      <c r="AA7" s="546"/>
      <c r="AB7" s="546"/>
      <c r="AC7" s="546"/>
      <c r="AD7" s="554">
        <v>58817</v>
      </c>
      <c r="AE7" s="554"/>
      <c r="AF7" s="554"/>
      <c r="AG7" s="554"/>
      <c r="AH7" s="554"/>
      <c r="AI7" s="554"/>
      <c r="AJ7" s="554"/>
      <c r="AK7" s="554"/>
      <c r="AL7" s="541">
        <v>0.2</v>
      </c>
      <c r="AM7" s="556"/>
      <c r="AN7" s="556"/>
      <c r="AO7" s="557"/>
      <c r="AP7" s="561" t="s">
        <v>287</v>
      </c>
      <c r="AQ7" s="562"/>
      <c r="AR7" s="562"/>
      <c r="AS7" s="562"/>
      <c r="AT7" s="562"/>
      <c r="AU7" s="562"/>
      <c r="AV7" s="562"/>
      <c r="AW7" s="562"/>
      <c r="AX7" s="562"/>
      <c r="AY7" s="562"/>
      <c r="AZ7" s="562"/>
      <c r="BA7" s="562"/>
      <c r="BB7" s="562"/>
      <c r="BC7" s="562"/>
      <c r="BD7" s="562"/>
      <c r="BE7" s="562"/>
      <c r="BF7" s="563"/>
      <c r="BG7" s="534">
        <v>7499532</v>
      </c>
      <c r="BH7" s="535"/>
      <c r="BI7" s="535"/>
      <c r="BJ7" s="535"/>
      <c r="BK7" s="535"/>
      <c r="BL7" s="535"/>
      <c r="BM7" s="535"/>
      <c r="BN7" s="536"/>
      <c r="BO7" s="546">
        <v>39.6</v>
      </c>
      <c r="BP7" s="546"/>
      <c r="BQ7" s="546"/>
      <c r="BR7" s="546"/>
      <c r="BS7" s="554">
        <v>299337</v>
      </c>
      <c r="BT7" s="554"/>
      <c r="BU7" s="554"/>
      <c r="BV7" s="554"/>
      <c r="BW7" s="554"/>
      <c r="BX7" s="554"/>
      <c r="BY7" s="554"/>
      <c r="BZ7" s="554"/>
      <c r="CA7" s="554"/>
      <c r="CB7" s="555"/>
      <c r="CD7" s="531" t="s">
        <v>288</v>
      </c>
      <c r="CE7" s="532"/>
      <c r="CF7" s="532"/>
      <c r="CG7" s="532"/>
      <c r="CH7" s="532"/>
      <c r="CI7" s="532"/>
      <c r="CJ7" s="532"/>
      <c r="CK7" s="532"/>
      <c r="CL7" s="532"/>
      <c r="CM7" s="532"/>
      <c r="CN7" s="532"/>
      <c r="CO7" s="532"/>
      <c r="CP7" s="532"/>
      <c r="CQ7" s="533"/>
      <c r="CR7" s="534">
        <v>4463096</v>
      </c>
      <c r="CS7" s="535"/>
      <c r="CT7" s="535"/>
      <c r="CU7" s="535"/>
      <c r="CV7" s="535"/>
      <c r="CW7" s="535"/>
      <c r="CX7" s="535"/>
      <c r="CY7" s="536"/>
      <c r="CZ7" s="546">
        <v>10.1</v>
      </c>
      <c r="DA7" s="546"/>
      <c r="DB7" s="546"/>
      <c r="DC7" s="546"/>
      <c r="DD7" s="540">
        <v>184975</v>
      </c>
      <c r="DE7" s="535"/>
      <c r="DF7" s="535"/>
      <c r="DG7" s="535"/>
      <c r="DH7" s="535"/>
      <c r="DI7" s="535"/>
      <c r="DJ7" s="535"/>
      <c r="DK7" s="535"/>
      <c r="DL7" s="535"/>
      <c r="DM7" s="535"/>
      <c r="DN7" s="535"/>
      <c r="DO7" s="535"/>
      <c r="DP7" s="536"/>
      <c r="DQ7" s="540">
        <v>3994406</v>
      </c>
      <c r="DR7" s="535"/>
      <c r="DS7" s="535"/>
      <c r="DT7" s="535"/>
      <c r="DU7" s="535"/>
      <c r="DV7" s="535"/>
      <c r="DW7" s="535"/>
      <c r="DX7" s="535"/>
      <c r="DY7" s="535"/>
      <c r="DZ7" s="535"/>
      <c r="EA7" s="535"/>
      <c r="EB7" s="535"/>
      <c r="EC7" s="553"/>
    </row>
    <row r="8" spans="2:143" ht="11.25" customHeight="1" x14ac:dyDescent="0.2">
      <c r="B8" s="561" t="s">
        <v>397</v>
      </c>
      <c r="C8" s="562"/>
      <c r="D8" s="562"/>
      <c r="E8" s="562"/>
      <c r="F8" s="562"/>
      <c r="G8" s="562"/>
      <c r="H8" s="562"/>
      <c r="I8" s="562"/>
      <c r="J8" s="562"/>
      <c r="K8" s="562"/>
      <c r="L8" s="562"/>
      <c r="M8" s="562"/>
      <c r="N8" s="562"/>
      <c r="O8" s="562"/>
      <c r="P8" s="562"/>
      <c r="Q8" s="563"/>
      <c r="R8" s="534">
        <v>28671</v>
      </c>
      <c r="S8" s="535"/>
      <c r="T8" s="535"/>
      <c r="U8" s="535"/>
      <c r="V8" s="535"/>
      <c r="W8" s="535"/>
      <c r="X8" s="535"/>
      <c r="Y8" s="536"/>
      <c r="Z8" s="546">
        <v>0.1</v>
      </c>
      <c r="AA8" s="546"/>
      <c r="AB8" s="546"/>
      <c r="AC8" s="546"/>
      <c r="AD8" s="554">
        <v>28671</v>
      </c>
      <c r="AE8" s="554"/>
      <c r="AF8" s="554"/>
      <c r="AG8" s="554"/>
      <c r="AH8" s="554"/>
      <c r="AI8" s="554"/>
      <c r="AJ8" s="554"/>
      <c r="AK8" s="554"/>
      <c r="AL8" s="541">
        <v>0.1</v>
      </c>
      <c r="AM8" s="556"/>
      <c r="AN8" s="556"/>
      <c r="AO8" s="557"/>
      <c r="AP8" s="561" t="s">
        <v>289</v>
      </c>
      <c r="AQ8" s="562"/>
      <c r="AR8" s="562"/>
      <c r="AS8" s="562"/>
      <c r="AT8" s="562"/>
      <c r="AU8" s="562"/>
      <c r="AV8" s="562"/>
      <c r="AW8" s="562"/>
      <c r="AX8" s="562"/>
      <c r="AY8" s="562"/>
      <c r="AZ8" s="562"/>
      <c r="BA8" s="562"/>
      <c r="BB8" s="562"/>
      <c r="BC8" s="562"/>
      <c r="BD8" s="562"/>
      <c r="BE8" s="562"/>
      <c r="BF8" s="563"/>
      <c r="BG8" s="534">
        <v>170156</v>
      </c>
      <c r="BH8" s="535"/>
      <c r="BI8" s="535"/>
      <c r="BJ8" s="535"/>
      <c r="BK8" s="535"/>
      <c r="BL8" s="535"/>
      <c r="BM8" s="535"/>
      <c r="BN8" s="536"/>
      <c r="BO8" s="546">
        <v>0.9</v>
      </c>
      <c r="BP8" s="546"/>
      <c r="BQ8" s="546"/>
      <c r="BR8" s="546"/>
      <c r="BS8" s="554" t="s">
        <v>398</v>
      </c>
      <c r="BT8" s="554"/>
      <c r="BU8" s="554"/>
      <c r="BV8" s="554"/>
      <c r="BW8" s="554"/>
      <c r="BX8" s="554"/>
      <c r="BY8" s="554"/>
      <c r="BZ8" s="554"/>
      <c r="CA8" s="554"/>
      <c r="CB8" s="555"/>
      <c r="CD8" s="531" t="s">
        <v>290</v>
      </c>
      <c r="CE8" s="532"/>
      <c r="CF8" s="532"/>
      <c r="CG8" s="532"/>
      <c r="CH8" s="532"/>
      <c r="CI8" s="532"/>
      <c r="CJ8" s="532"/>
      <c r="CK8" s="532"/>
      <c r="CL8" s="532"/>
      <c r="CM8" s="532"/>
      <c r="CN8" s="532"/>
      <c r="CO8" s="532"/>
      <c r="CP8" s="532"/>
      <c r="CQ8" s="533"/>
      <c r="CR8" s="534">
        <v>17578729</v>
      </c>
      <c r="CS8" s="535"/>
      <c r="CT8" s="535"/>
      <c r="CU8" s="535"/>
      <c r="CV8" s="535"/>
      <c r="CW8" s="535"/>
      <c r="CX8" s="535"/>
      <c r="CY8" s="536"/>
      <c r="CZ8" s="546">
        <v>39.6</v>
      </c>
      <c r="DA8" s="546"/>
      <c r="DB8" s="546"/>
      <c r="DC8" s="546"/>
      <c r="DD8" s="540">
        <v>1253783</v>
      </c>
      <c r="DE8" s="535"/>
      <c r="DF8" s="535"/>
      <c r="DG8" s="535"/>
      <c r="DH8" s="535"/>
      <c r="DI8" s="535"/>
      <c r="DJ8" s="535"/>
      <c r="DK8" s="535"/>
      <c r="DL8" s="535"/>
      <c r="DM8" s="535"/>
      <c r="DN8" s="535"/>
      <c r="DO8" s="535"/>
      <c r="DP8" s="536"/>
      <c r="DQ8" s="540">
        <v>8056969</v>
      </c>
      <c r="DR8" s="535"/>
      <c r="DS8" s="535"/>
      <c r="DT8" s="535"/>
      <c r="DU8" s="535"/>
      <c r="DV8" s="535"/>
      <c r="DW8" s="535"/>
      <c r="DX8" s="535"/>
      <c r="DY8" s="535"/>
      <c r="DZ8" s="535"/>
      <c r="EA8" s="535"/>
      <c r="EB8" s="535"/>
      <c r="EC8" s="553"/>
    </row>
    <row r="9" spans="2:143" ht="11.25" customHeight="1" x14ac:dyDescent="0.2">
      <c r="B9" s="561" t="s">
        <v>399</v>
      </c>
      <c r="C9" s="562"/>
      <c r="D9" s="562"/>
      <c r="E9" s="562"/>
      <c r="F9" s="562"/>
      <c r="G9" s="562"/>
      <c r="H9" s="562"/>
      <c r="I9" s="562"/>
      <c r="J9" s="562"/>
      <c r="K9" s="562"/>
      <c r="L9" s="562"/>
      <c r="M9" s="562"/>
      <c r="N9" s="562"/>
      <c r="O9" s="562"/>
      <c r="P9" s="562"/>
      <c r="Q9" s="563"/>
      <c r="R9" s="534">
        <v>7480</v>
      </c>
      <c r="S9" s="535"/>
      <c r="T9" s="535"/>
      <c r="U9" s="535"/>
      <c r="V9" s="535"/>
      <c r="W9" s="535"/>
      <c r="X9" s="535"/>
      <c r="Y9" s="536"/>
      <c r="Z9" s="546">
        <v>0</v>
      </c>
      <c r="AA9" s="546"/>
      <c r="AB9" s="546"/>
      <c r="AC9" s="546"/>
      <c r="AD9" s="554">
        <v>7480</v>
      </c>
      <c r="AE9" s="554"/>
      <c r="AF9" s="554"/>
      <c r="AG9" s="554"/>
      <c r="AH9" s="554"/>
      <c r="AI9" s="554"/>
      <c r="AJ9" s="554"/>
      <c r="AK9" s="554"/>
      <c r="AL9" s="541">
        <v>0</v>
      </c>
      <c r="AM9" s="556"/>
      <c r="AN9" s="556"/>
      <c r="AO9" s="557"/>
      <c r="AP9" s="561" t="s">
        <v>291</v>
      </c>
      <c r="AQ9" s="562"/>
      <c r="AR9" s="562"/>
      <c r="AS9" s="562"/>
      <c r="AT9" s="562"/>
      <c r="AU9" s="562"/>
      <c r="AV9" s="562"/>
      <c r="AW9" s="562"/>
      <c r="AX9" s="562"/>
      <c r="AY9" s="562"/>
      <c r="AZ9" s="562"/>
      <c r="BA9" s="562"/>
      <c r="BB9" s="562"/>
      <c r="BC9" s="562"/>
      <c r="BD9" s="562"/>
      <c r="BE9" s="562"/>
      <c r="BF9" s="563"/>
      <c r="BG9" s="534">
        <v>5144728</v>
      </c>
      <c r="BH9" s="535"/>
      <c r="BI9" s="535"/>
      <c r="BJ9" s="535"/>
      <c r="BK9" s="535"/>
      <c r="BL9" s="535"/>
      <c r="BM9" s="535"/>
      <c r="BN9" s="536"/>
      <c r="BO9" s="546">
        <v>27.1</v>
      </c>
      <c r="BP9" s="546"/>
      <c r="BQ9" s="546"/>
      <c r="BR9" s="546"/>
      <c r="BS9" s="554" t="s">
        <v>400</v>
      </c>
      <c r="BT9" s="554"/>
      <c r="BU9" s="554"/>
      <c r="BV9" s="554"/>
      <c r="BW9" s="554"/>
      <c r="BX9" s="554"/>
      <c r="BY9" s="554"/>
      <c r="BZ9" s="554"/>
      <c r="CA9" s="554"/>
      <c r="CB9" s="555"/>
      <c r="CD9" s="531" t="s">
        <v>292</v>
      </c>
      <c r="CE9" s="532"/>
      <c r="CF9" s="532"/>
      <c r="CG9" s="532"/>
      <c r="CH9" s="532"/>
      <c r="CI9" s="532"/>
      <c r="CJ9" s="532"/>
      <c r="CK9" s="532"/>
      <c r="CL9" s="532"/>
      <c r="CM9" s="532"/>
      <c r="CN9" s="532"/>
      <c r="CO9" s="532"/>
      <c r="CP9" s="532"/>
      <c r="CQ9" s="533"/>
      <c r="CR9" s="534">
        <v>3146096</v>
      </c>
      <c r="CS9" s="535"/>
      <c r="CT9" s="535"/>
      <c r="CU9" s="535"/>
      <c r="CV9" s="535"/>
      <c r="CW9" s="535"/>
      <c r="CX9" s="535"/>
      <c r="CY9" s="536"/>
      <c r="CZ9" s="546">
        <v>7.1</v>
      </c>
      <c r="DA9" s="546"/>
      <c r="DB9" s="546"/>
      <c r="DC9" s="546"/>
      <c r="DD9" s="540">
        <v>506551</v>
      </c>
      <c r="DE9" s="535"/>
      <c r="DF9" s="535"/>
      <c r="DG9" s="535"/>
      <c r="DH9" s="535"/>
      <c r="DI9" s="535"/>
      <c r="DJ9" s="535"/>
      <c r="DK9" s="535"/>
      <c r="DL9" s="535"/>
      <c r="DM9" s="535"/>
      <c r="DN9" s="535"/>
      <c r="DO9" s="535"/>
      <c r="DP9" s="536"/>
      <c r="DQ9" s="540">
        <v>2636463</v>
      </c>
      <c r="DR9" s="535"/>
      <c r="DS9" s="535"/>
      <c r="DT9" s="535"/>
      <c r="DU9" s="535"/>
      <c r="DV9" s="535"/>
      <c r="DW9" s="535"/>
      <c r="DX9" s="535"/>
      <c r="DY9" s="535"/>
      <c r="DZ9" s="535"/>
      <c r="EA9" s="535"/>
      <c r="EB9" s="535"/>
      <c r="EC9" s="553"/>
    </row>
    <row r="10" spans="2:143" ht="11.25" customHeight="1" x14ac:dyDescent="0.2">
      <c r="B10" s="561" t="s">
        <v>293</v>
      </c>
      <c r="C10" s="562"/>
      <c r="D10" s="562"/>
      <c r="E10" s="562"/>
      <c r="F10" s="562"/>
      <c r="G10" s="562"/>
      <c r="H10" s="562"/>
      <c r="I10" s="562"/>
      <c r="J10" s="562"/>
      <c r="K10" s="562"/>
      <c r="L10" s="562"/>
      <c r="M10" s="562"/>
      <c r="N10" s="562"/>
      <c r="O10" s="562"/>
      <c r="P10" s="562"/>
      <c r="Q10" s="563"/>
      <c r="R10" s="534">
        <v>1111844</v>
      </c>
      <c r="S10" s="535"/>
      <c r="T10" s="535"/>
      <c r="U10" s="535"/>
      <c r="V10" s="535"/>
      <c r="W10" s="535"/>
      <c r="X10" s="535"/>
      <c r="Y10" s="536"/>
      <c r="Z10" s="546">
        <v>2.4</v>
      </c>
      <c r="AA10" s="546"/>
      <c r="AB10" s="546"/>
      <c r="AC10" s="546"/>
      <c r="AD10" s="554">
        <v>1111844</v>
      </c>
      <c r="AE10" s="554"/>
      <c r="AF10" s="554"/>
      <c r="AG10" s="554"/>
      <c r="AH10" s="554"/>
      <c r="AI10" s="554"/>
      <c r="AJ10" s="554"/>
      <c r="AK10" s="554"/>
      <c r="AL10" s="541">
        <v>4.4000000000000004</v>
      </c>
      <c r="AM10" s="556"/>
      <c r="AN10" s="556"/>
      <c r="AO10" s="557"/>
      <c r="AP10" s="561" t="s">
        <v>294</v>
      </c>
      <c r="AQ10" s="562"/>
      <c r="AR10" s="562"/>
      <c r="AS10" s="562"/>
      <c r="AT10" s="562"/>
      <c r="AU10" s="562"/>
      <c r="AV10" s="562"/>
      <c r="AW10" s="562"/>
      <c r="AX10" s="562"/>
      <c r="AY10" s="562"/>
      <c r="AZ10" s="562"/>
      <c r="BA10" s="562"/>
      <c r="BB10" s="562"/>
      <c r="BC10" s="562"/>
      <c r="BD10" s="562"/>
      <c r="BE10" s="562"/>
      <c r="BF10" s="563"/>
      <c r="BG10" s="534">
        <v>348529</v>
      </c>
      <c r="BH10" s="535"/>
      <c r="BI10" s="535"/>
      <c r="BJ10" s="535"/>
      <c r="BK10" s="535"/>
      <c r="BL10" s="535"/>
      <c r="BM10" s="535"/>
      <c r="BN10" s="536"/>
      <c r="BO10" s="546">
        <v>1.8</v>
      </c>
      <c r="BP10" s="546"/>
      <c r="BQ10" s="546"/>
      <c r="BR10" s="546"/>
      <c r="BS10" s="554" t="s">
        <v>400</v>
      </c>
      <c r="BT10" s="554"/>
      <c r="BU10" s="554"/>
      <c r="BV10" s="554"/>
      <c r="BW10" s="554"/>
      <c r="BX10" s="554"/>
      <c r="BY10" s="554"/>
      <c r="BZ10" s="554"/>
      <c r="CA10" s="554"/>
      <c r="CB10" s="555"/>
      <c r="CD10" s="531" t="s">
        <v>295</v>
      </c>
      <c r="CE10" s="532"/>
      <c r="CF10" s="532"/>
      <c r="CG10" s="532"/>
      <c r="CH10" s="532"/>
      <c r="CI10" s="532"/>
      <c r="CJ10" s="532"/>
      <c r="CK10" s="532"/>
      <c r="CL10" s="532"/>
      <c r="CM10" s="532"/>
      <c r="CN10" s="532"/>
      <c r="CO10" s="532"/>
      <c r="CP10" s="532"/>
      <c r="CQ10" s="533"/>
      <c r="CR10" s="534">
        <v>601992</v>
      </c>
      <c r="CS10" s="535"/>
      <c r="CT10" s="535"/>
      <c r="CU10" s="535"/>
      <c r="CV10" s="535"/>
      <c r="CW10" s="535"/>
      <c r="CX10" s="535"/>
      <c r="CY10" s="536"/>
      <c r="CZ10" s="546">
        <v>1.4</v>
      </c>
      <c r="DA10" s="546"/>
      <c r="DB10" s="546"/>
      <c r="DC10" s="546"/>
      <c r="DD10" s="540" t="s">
        <v>400</v>
      </c>
      <c r="DE10" s="535"/>
      <c r="DF10" s="535"/>
      <c r="DG10" s="535"/>
      <c r="DH10" s="535"/>
      <c r="DI10" s="535"/>
      <c r="DJ10" s="535"/>
      <c r="DK10" s="535"/>
      <c r="DL10" s="535"/>
      <c r="DM10" s="535"/>
      <c r="DN10" s="535"/>
      <c r="DO10" s="535"/>
      <c r="DP10" s="536"/>
      <c r="DQ10" s="540">
        <v>18749</v>
      </c>
      <c r="DR10" s="535"/>
      <c r="DS10" s="535"/>
      <c r="DT10" s="535"/>
      <c r="DU10" s="535"/>
      <c r="DV10" s="535"/>
      <c r="DW10" s="535"/>
      <c r="DX10" s="535"/>
      <c r="DY10" s="535"/>
      <c r="DZ10" s="535"/>
      <c r="EA10" s="535"/>
      <c r="EB10" s="535"/>
      <c r="EC10" s="553"/>
    </row>
    <row r="11" spans="2:143" ht="11.25" customHeight="1" x14ac:dyDescent="0.2">
      <c r="B11" s="561" t="s">
        <v>296</v>
      </c>
      <c r="C11" s="562"/>
      <c r="D11" s="562"/>
      <c r="E11" s="562"/>
      <c r="F11" s="562"/>
      <c r="G11" s="562"/>
      <c r="H11" s="562"/>
      <c r="I11" s="562"/>
      <c r="J11" s="562"/>
      <c r="K11" s="562"/>
      <c r="L11" s="562"/>
      <c r="M11" s="562"/>
      <c r="N11" s="562"/>
      <c r="O11" s="562"/>
      <c r="P11" s="562"/>
      <c r="Q11" s="563"/>
      <c r="R11" s="534">
        <v>38030</v>
      </c>
      <c r="S11" s="535"/>
      <c r="T11" s="535"/>
      <c r="U11" s="535"/>
      <c r="V11" s="535"/>
      <c r="W11" s="535"/>
      <c r="X11" s="535"/>
      <c r="Y11" s="536"/>
      <c r="Z11" s="546">
        <v>0.1</v>
      </c>
      <c r="AA11" s="546"/>
      <c r="AB11" s="546"/>
      <c r="AC11" s="546"/>
      <c r="AD11" s="554">
        <v>38030</v>
      </c>
      <c r="AE11" s="554"/>
      <c r="AF11" s="554"/>
      <c r="AG11" s="554"/>
      <c r="AH11" s="554"/>
      <c r="AI11" s="554"/>
      <c r="AJ11" s="554"/>
      <c r="AK11" s="554"/>
      <c r="AL11" s="541">
        <v>0.2</v>
      </c>
      <c r="AM11" s="556"/>
      <c r="AN11" s="556"/>
      <c r="AO11" s="557"/>
      <c r="AP11" s="561" t="s">
        <v>297</v>
      </c>
      <c r="AQ11" s="562"/>
      <c r="AR11" s="562"/>
      <c r="AS11" s="562"/>
      <c r="AT11" s="562"/>
      <c r="AU11" s="562"/>
      <c r="AV11" s="562"/>
      <c r="AW11" s="562"/>
      <c r="AX11" s="562"/>
      <c r="AY11" s="562"/>
      <c r="AZ11" s="562"/>
      <c r="BA11" s="562"/>
      <c r="BB11" s="562"/>
      <c r="BC11" s="562"/>
      <c r="BD11" s="562"/>
      <c r="BE11" s="562"/>
      <c r="BF11" s="563"/>
      <c r="BG11" s="534">
        <v>1836119</v>
      </c>
      <c r="BH11" s="535"/>
      <c r="BI11" s="535"/>
      <c r="BJ11" s="535"/>
      <c r="BK11" s="535"/>
      <c r="BL11" s="535"/>
      <c r="BM11" s="535"/>
      <c r="BN11" s="536"/>
      <c r="BO11" s="546">
        <v>9.6999999999999993</v>
      </c>
      <c r="BP11" s="546"/>
      <c r="BQ11" s="546"/>
      <c r="BR11" s="546"/>
      <c r="BS11" s="554">
        <v>299337</v>
      </c>
      <c r="BT11" s="554"/>
      <c r="BU11" s="554"/>
      <c r="BV11" s="554"/>
      <c r="BW11" s="554"/>
      <c r="BX11" s="554"/>
      <c r="BY11" s="554"/>
      <c r="BZ11" s="554"/>
      <c r="CA11" s="554"/>
      <c r="CB11" s="555"/>
      <c r="CD11" s="531" t="s">
        <v>298</v>
      </c>
      <c r="CE11" s="532"/>
      <c r="CF11" s="532"/>
      <c r="CG11" s="532"/>
      <c r="CH11" s="532"/>
      <c r="CI11" s="532"/>
      <c r="CJ11" s="532"/>
      <c r="CK11" s="532"/>
      <c r="CL11" s="532"/>
      <c r="CM11" s="532"/>
      <c r="CN11" s="532"/>
      <c r="CO11" s="532"/>
      <c r="CP11" s="532"/>
      <c r="CQ11" s="533"/>
      <c r="CR11" s="534">
        <v>569490</v>
      </c>
      <c r="CS11" s="535"/>
      <c r="CT11" s="535"/>
      <c r="CU11" s="535"/>
      <c r="CV11" s="535"/>
      <c r="CW11" s="535"/>
      <c r="CX11" s="535"/>
      <c r="CY11" s="536"/>
      <c r="CZ11" s="546">
        <v>1.3</v>
      </c>
      <c r="DA11" s="546"/>
      <c r="DB11" s="546"/>
      <c r="DC11" s="546"/>
      <c r="DD11" s="540">
        <v>238637</v>
      </c>
      <c r="DE11" s="535"/>
      <c r="DF11" s="535"/>
      <c r="DG11" s="535"/>
      <c r="DH11" s="535"/>
      <c r="DI11" s="535"/>
      <c r="DJ11" s="535"/>
      <c r="DK11" s="535"/>
      <c r="DL11" s="535"/>
      <c r="DM11" s="535"/>
      <c r="DN11" s="535"/>
      <c r="DO11" s="535"/>
      <c r="DP11" s="536"/>
      <c r="DQ11" s="540">
        <v>427980</v>
      </c>
      <c r="DR11" s="535"/>
      <c r="DS11" s="535"/>
      <c r="DT11" s="535"/>
      <c r="DU11" s="535"/>
      <c r="DV11" s="535"/>
      <c r="DW11" s="535"/>
      <c r="DX11" s="535"/>
      <c r="DY11" s="535"/>
      <c r="DZ11" s="535"/>
      <c r="EA11" s="535"/>
      <c r="EB11" s="535"/>
      <c r="EC11" s="553"/>
    </row>
    <row r="12" spans="2:143" ht="11.25" customHeight="1" x14ac:dyDescent="0.2">
      <c r="B12" s="561" t="s">
        <v>299</v>
      </c>
      <c r="C12" s="562"/>
      <c r="D12" s="562"/>
      <c r="E12" s="562"/>
      <c r="F12" s="562"/>
      <c r="G12" s="562"/>
      <c r="H12" s="562"/>
      <c r="I12" s="562"/>
      <c r="J12" s="562"/>
      <c r="K12" s="562"/>
      <c r="L12" s="562"/>
      <c r="M12" s="562"/>
      <c r="N12" s="562"/>
      <c r="O12" s="562"/>
      <c r="P12" s="562"/>
      <c r="Q12" s="563"/>
      <c r="R12" s="534" t="s">
        <v>400</v>
      </c>
      <c r="S12" s="535"/>
      <c r="T12" s="535"/>
      <c r="U12" s="535"/>
      <c r="V12" s="535"/>
      <c r="W12" s="535"/>
      <c r="X12" s="535"/>
      <c r="Y12" s="536"/>
      <c r="Z12" s="546" t="s">
        <v>400</v>
      </c>
      <c r="AA12" s="546"/>
      <c r="AB12" s="546"/>
      <c r="AC12" s="546"/>
      <c r="AD12" s="554" t="s">
        <v>400</v>
      </c>
      <c r="AE12" s="554"/>
      <c r="AF12" s="554"/>
      <c r="AG12" s="554"/>
      <c r="AH12" s="554"/>
      <c r="AI12" s="554"/>
      <c r="AJ12" s="554"/>
      <c r="AK12" s="554"/>
      <c r="AL12" s="541" t="s">
        <v>400</v>
      </c>
      <c r="AM12" s="556"/>
      <c r="AN12" s="556"/>
      <c r="AO12" s="557"/>
      <c r="AP12" s="561" t="s">
        <v>300</v>
      </c>
      <c r="AQ12" s="562"/>
      <c r="AR12" s="562"/>
      <c r="AS12" s="562"/>
      <c r="AT12" s="562"/>
      <c r="AU12" s="562"/>
      <c r="AV12" s="562"/>
      <c r="AW12" s="562"/>
      <c r="AX12" s="562"/>
      <c r="AY12" s="562"/>
      <c r="AZ12" s="562"/>
      <c r="BA12" s="562"/>
      <c r="BB12" s="562"/>
      <c r="BC12" s="562"/>
      <c r="BD12" s="562"/>
      <c r="BE12" s="562"/>
      <c r="BF12" s="563"/>
      <c r="BG12" s="534">
        <v>9301360</v>
      </c>
      <c r="BH12" s="535"/>
      <c r="BI12" s="535"/>
      <c r="BJ12" s="535"/>
      <c r="BK12" s="535"/>
      <c r="BL12" s="535"/>
      <c r="BM12" s="535"/>
      <c r="BN12" s="536"/>
      <c r="BO12" s="546">
        <v>49.1</v>
      </c>
      <c r="BP12" s="546"/>
      <c r="BQ12" s="546"/>
      <c r="BR12" s="546"/>
      <c r="BS12" s="554" t="s">
        <v>400</v>
      </c>
      <c r="BT12" s="554"/>
      <c r="BU12" s="554"/>
      <c r="BV12" s="554"/>
      <c r="BW12" s="554"/>
      <c r="BX12" s="554"/>
      <c r="BY12" s="554"/>
      <c r="BZ12" s="554"/>
      <c r="CA12" s="554"/>
      <c r="CB12" s="555"/>
      <c r="CD12" s="531" t="s">
        <v>301</v>
      </c>
      <c r="CE12" s="532"/>
      <c r="CF12" s="532"/>
      <c r="CG12" s="532"/>
      <c r="CH12" s="532"/>
      <c r="CI12" s="532"/>
      <c r="CJ12" s="532"/>
      <c r="CK12" s="532"/>
      <c r="CL12" s="532"/>
      <c r="CM12" s="532"/>
      <c r="CN12" s="532"/>
      <c r="CO12" s="532"/>
      <c r="CP12" s="532"/>
      <c r="CQ12" s="533"/>
      <c r="CR12" s="534">
        <v>2267664</v>
      </c>
      <c r="CS12" s="535"/>
      <c r="CT12" s="535"/>
      <c r="CU12" s="535"/>
      <c r="CV12" s="535"/>
      <c r="CW12" s="535"/>
      <c r="CX12" s="535"/>
      <c r="CY12" s="536"/>
      <c r="CZ12" s="546">
        <v>5.0999999999999996</v>
      </c>
      <c r="DA12" s="546"/>
      <c r="DB12" s="546"/>
      <c r="DC12" s="546"/>
      <c r="DD12" s="540">
        <v>762519</v>
      </c>
      <c r="DE12" s="535"/>
      <c r="DF12" s="535"/>
      <c r="DG12" s="535"/>
      <c r="DH12" s="535"/>
      <c r="DI12" s="535"/>
      <c r="DJ12" s="535"/>
      <c r="DK12" s="535"/>
      <c r="DL12" s="535"/>
      <c r="DM12" s="535"/>
      <c r="DN12" s="535"/>
      <c r="DO12" s="535"/>
      <c r="DP12" s="536"/>
      <c r="DQ12" s="540">
        <v>1276867</v>
      </c>
      <c r="DR12" s="535"/>
      <c r="DS12" s="535"/>
      <c r="DT12" s="535"/>
      <c r="DU12" s="535"/>
      <c r="DV12" s="535"/>
      <c r="DW12" s="535"/>
      <c r="DX12" s="535"/>
      <c r="DY12" s="535"/>
      <c r="DZ12" s="535"/>
      <c r="EA12" s="535"/>
      <c r="EB12" s="535"/>
      <c r="EC12" s="553"/>
    </row>
    <row r="13" spans="2:143" ht="11.25" customHeight="1" x14ac:dyDescent="0.2">
      <c r="B13" s="561" t="s">
        <v>302</v>
      </c>
      <c r="C13" s="562"/>
      <c r="D13" s="562"/>
      <c r="E13" s="562"/>
      <c r="F13" s="562"/>
      <c r="G13" s="562"/>
      <c r="H13" s="562"/>
      <c r="I13" s="562"/>
      <c r="J13" s="562"/>
      <c r="K13" s="562"/>
      <c r="L13" s="562"/>
      <c r="M13" s="562"/>
      <c r="N13" s="562"/>
      <c r="O13" s="562"/>
      <c r="P13" s="562"/>
      <c r="Q13" s="563"/>
      <c r="R13" s="534">
        <v>56815</v>
      </c>
      <c r="S13" s="535"/>
      <c r="T13" s="535"/>
      <c r="U13" s="535"/>
      <c r="V13" s="535"/>
      <c r="W13" s="535"/>
      <c r="X13" s="535"/>
      <c r="Y13" s="536"/>
      <c r="Z13" s="546">
        <v>0.1</v>
      </c>
      <c r="AA13" s="546"/>
      <c r="AB13" s="546"/>
      <c r="AC13" s="546"/>
      <c r="AD13" s="554">
        <v>56815</v>
      </c>
      <c r="AE13" s="554"/>
      <c r="AF13" s="554"/>
      <c r="AG13" s="554"/>
      <c r="AH13" s="554"/>
      <c r="AI13" s="554"/>
      <c r="AJ13" s="554"/>
      <c r="AK13" s="554"/>
      <c r="AL13" s="541">
        <v>0.2</v>
      </c>
      <c r="AM13" s="556"/>
      <c r="AN13" s="556"/>
      <c r="AO13" s="557"/>
      <c r="AP13" s="561" t="s">
        <v>303</v>
      </c>
      <c r="AQ13" s="562"/>
      <c r="AR13" s="562"/>
      <c r="AS13" s="562"/>
      <c r="AT13" s="562"/>
      <c r="AU13" s="562"/>
      <c r="AV13" s="562"/>
      <c r="AW13" s="562"/>
      <c r="AX13" s="562"/>
      <c r="AY13" s="562"/>
      <c r="AZ13" s="562"/>
      <c r="BA13" s="562"/>
      <c r="BB13" s="562"/>
      <c r="BC13" s="562"/>
      <c r="BD13" s="562"/>
      <c r="BE13" s="562"/>
      <c r="BF13" s="563"/>
      <c r="BG13" s="534">
        <v>9288555</v>
      </c>
      <c r="BH13" s="535"/>
      <c r="BI13" s="535"/>
      <c r="BJ13" s="535"/>
      <c r="BK13" s="535"/>
      <c r="BL13" s="535"/>
      <c r="BM13" s="535"/>
      <c r="BN13" s="536"/>
      <c r="BO13" s="546">
        <v>49</v>
      </c>
      <c r="BP13" s="546"/>
      <c r="BQ13" s="546"/>
      <c r="BR13" s="546"/>
      <c r="BS13" s="554" t="s">
        <v>400</v>
      </c>
      <c r="BT13" s="554"/>
      <c r="BU13" s="554"/>
      <c r="BV13" s="554"/>
      <c r="BW13" s="554"/>
      <c r="BX13" s="554"/>
      <c r="BY13" s="554"/>
      <c r="BZ13" s="554"/>
      <c r="CA13" s="554"/>
      <c r="CB13" s="555"/>
      <c r="CD13" s="531" t="s">
        <v>304</v>
      </c>
      <c r="CE13" s="532"/>
      <c r="CF13" s="532"/>
      <c r="CG13" s="532"/>
      <c r="CH13" s="532"/>
      <c r="CI13" s="532"/>
      <c r="CJ13" s="532"/>
      <c r="CK13" s="532"/>
      <c r="CL13" s="532"/>
      <c r="CM13" s="532"/>
      <c r="CN13" s="532"/>
      <c r="CO13" s="532"/>
      <c r="CP13" s="532"/>
      <c r="CQ13" s="533"/>
      <c r="CR13" s="534">
        <v>5144564</v>
      </c>
      <c r="CS13" s="535"/>
      <c r="CT13" s="535"/>
      <c r="CU13" s="535"/>
      <c r="CV13" s="535"/>
      <c r="CW13" s="535"/>
      <c r="CX13" s="535"/>
      <c r="CY13" s="536"/>
      <c r="CZ13" s="546">
        <v>11.6</v>
      </c>
      <c r="DA13" s="546"/>
      <c r="DB13" s="546"/>
      <c r="DC13" s="546"/>
      <c r="DD13" s="540">
        <v>2118224</v>
      </c>
      <c r="DE13" s="535"/>
      <c r="DF13" s="535"/>
      <c r="DG13" s="535"/>
      <c r="DH13" s="535"/>
      <c r="DI13" s="535"/>
      <c r="DJ13" s="535"/>
      <c r="DK13" s="535"/>
      <c r="DL13" s="535"/>
      <c r="DM13" s="535"/>
      <c r="DN13" s="535"/>
      <c r="DO13" s="535"/>
      <c r="DP13" s="536"/>
      <c r="DQ13" s="540">
        <v>3327424</v>
      </c>
      <c r="DR13" s="535"/>
      <c r="DS13" s="535"/>
      <c r="DT13" s="535"/>
      <c r="DU13" s="535"/>
      <c r="DV13" s="535"/>
      <c r="DW13" s="535"/>
      <c r="DX13" s="535"/>
      <c r="DY13" s="535"/>
      <c r="DZ13" s="535"/>
      <c r="EA13" s="535"/>
      <c r="EB13" s="535"/>
      <c r="EC13" s="553"/>
    </row>
    <row r="14" spans="2:143" ht="11.25" customHeight="1" x14ac:dyDescent="0.2">
      <c r="B14" s="561" t="s">
        <v>305</v>
      </c>
      <c r="C14" s="562"/>
      <c r="D14" s="562"/>
      <c r="E14" s="562"/>
      <c r="F14" s="562"/>
      <c r="G14" s="562"/>
      <c r="H14" s="562"/>
      <c r="I14" s="562"/>
      <c r="J14" s="562"/>
      <c r="K14" s="562"/>
      <c r="L14" s="562"/>
      <c r="M14" s="562"/>
      <c r="N14" s="562"/>
      <c r="O14" s="562"/>
      <c r="P14" s="562"/>
      <c r="Q14" s="563"/>
      <c r="R14" s="534" t="s">
        <v>400</v>
      </c>
      <c r="S14" s="535"/>
      <c r="T14" s="535"/>
      <c r="U14" s="535"/>
      <c r="V14" s="535"/>
      <c r="W14" s="535"/>
      <c r="X14" s="535"/>
      <c r="Y14" s="536"/>
      <c r="Z14" s="546" t="s">
        <v>400</v>
      </c>
      <c r="AA14" s="546"/>
      <c r="AB14" s="546"/>
      <c r="AC14" s="546"/>
      <c r="AD14" s="554" t="s">
        <v>400</v>
      </c>
      <c r="AE14" s="554"/>
      <c r="AF14" s="554"/>
      <c r="AG14" s="554"/>
      <c r="AH14" s="554"/>
      <c r="AI14" s="554"/>
      <c r="AJ14" s="554"/>
      <c r="AK14" s="554"/>
      <c r="AL14" s="541" t="s">
        <v>400</v>
      </c>
      <c r="AM14" s="556"/>
      <c r="AN14" s="556"/>
      <c r="AO14" s="557"/>
      <c r="AP14" s="561" t="s">
        <v>306</v>
      </c>
      <c r="AQ14" s="562"/>
      <c r="AR14" s="562"/>
      <c r="AS14" s="562"/>
      <c r="AT14" s="562"/>
      <c r="AU14" s="562"/>
      <c r="AV14" s="562"/>
      <c r="AW14" s="562"/>
      <c r="AX14" s="562"/>
      <c r="AY14" s="562"/>
      <c r="AZ14" s="562"/>
      <c r="BA14" s="562"/>
      <c r="BB14" s="562"/>
      <c r="BC14" s="562"/>
      <c r="BD14" s="562"/>
      <c r="BE14" s="562"/>
      <c r="BF14" s="563"/>
      <c r="BG14" s="534">
        <v>265973</v>
      </c>
      <c r="BH14" s="535"/>
      <c r="BI14" s="535"/>
      <c r="BJ14" s="535"/>
      <c r="BK14" s="535"/>
      <c r="BL14" s="535"/>
      <c r="BM14" s="535"/>
      <c r="BN14" s="536"/>
      <c r="BO14" s="546">
        <v>1.4</v>
      </c>
      <c r="BP14" s="546"/>
      <c r="BQ14" s="546"/>
      <c r="BR14" s="546"/>
      <c r="BS14" s="554" t="s">
        <v>400</v>
      </c>
      <c r="BT14" s="554"/>
      <c r="BU14" s="554"/>
      <c r="BV14" s="554"/>
      <c r="BW14" s="554"/>
      <c r="BX14" s="554"/>
      <c r="BY14" s="554"/>
      <c r="BZ14" s="554"/>
      <c r="CA14" s="554"/>
      <c r="CB14" s="555"/>
      <c r="CD14" s="531" t="s">
        <v>307</v>
      </c>
      <c r="CE14" s="532"/>
      <c r="CF14" s="532"/>
      <c r="CG14" s="532"/>
      <c r="CH14" s="532"/>
      <c r="CI14" s="532"/>
      <c r="CJ14" s="532"/>
      <c r="CK14" s="532"/>
      <c r="CL14" s="532"/>
      <c r="CM14" s="532"/>
      <c r="CN14" s="532"/>
      <c r="CO14" s="532"/>
      <c r="CP14" s="532"/>
      <c r="CQ14" s="533"/>
      <c r="CR14" s="534">
        <v>1278720</v>
      </c>
      <c r="CS14" s="535"/>
      <c r="CT14" s="535"/>
      <c r="CU14" s="535"/>
      <c r="CV14" s="535"/>
      <c r="CW14" s="535"/>
      <c r="CX14" s="535"/>
      <c r="CY14" s="536"/>
      <c r="CZ14" s="546">
        <v>2.9</v>
      </c>
      <c r="DA14" s="546"/>
      <c r="DB14" s="546"/>
      <c r="DC14" s="546"/>
      <c r="DD14" s="540">
        <v>55602</v>
      </c>
      <c r="DE14" s="535"/>
      <c r="DF14" s="535"/>
      <c r="DG14" s="535"/>
      <c r="DH14" s="535"/>
      <c r="DI14" s="535"/>
      <c r="DJ14" s="535"/>
      <c r="DK14" s="535"/>
      <c r="DL14" s="535"/>
      <c r="DM14" s="535"/>
      <c r="DN14" s="535"/>
      <c r="DO14" s="535"/>
      <c r="DP14" s="536"/>
      <c r="DQ14" s="540">
        <v>1230208</v>
      </c>
      <c r="DR14" s="535"/>
      <c r="DS14" s="535"/>
      <c r="DT14" s="535"/>
      <c r="DU14" s="535"/>
      <c r="DV14" s="535"/>
      <c r="DW14" s="535"/>
      <c r="DX14" s="535"/>
      <c r="DY14" s="535"/>
      <c r="DZ14" s="535"/>
      <c r="EA14" s="535"/>
      <c r="EB14" s="535"/>
      <c r="EC14" s="553"/>
    </row>
    <row r="15" spans="2:143" ht="11.25" customHeight="1" x14ac:dyDescent="0.2">
      <c r="B15" s="561" t="s">
        <v>308</v>
      </c>
      <c r="C15" s="562"/>
      <c r="D15" s="562"/>
      <c r="E15" s="562"/>
      <c r="F15" s="562"/>
      <c r="G15" s="562"/>
      <c r="H15" s="562"/>
      <c r="I15" s="562"/>
      <c r="J15" s="562"/>
      <c r="K15" s="562"/>
      <c r="L15" s="562"/>
      <c r="M15" s="562"/>
      <c r="N15" s="562"/>
      <c r="O15" s="562"/>
      <c r="P15" s="562"/>
      <c r="Q15" s="563"/>
      <c r="R15" s="534">
        <v>155027</v>
      </c>
      <c r="S15" s="535"/>
      <c r="T15" s="535"/>
      <c r="U15" s="535"/>
      <c r="V15" s="535"/>
      <c r="W15" s="535"/>
      <c r="X15" s="535"/>
      <c r="Y15" s="536"/>
      <c r="Z15" s="546">
        <v>0.3</v>
      </c>
      <c r="AA15" s="546"/>
      <c r="AB15" s="546"/>
      <c r="AC15" s="546"/>
      <c r="AD15" s="554">
        <v>155027</v>
      </c>
      <c r="AE15" s="554"/>
      <c r="AF15" s="554"/>
      <c r="AG15" s="554"/>
      <c r="AH15" s="554"/>
      <c r="AI15" s="554"/>
      <c r="AJ15" s="554"/>
      <c r="AK15" s="554"/>
      <c r="AL15" s="541">
        <v>0.6</v>
      </c>
      <c r="AM15" s="556"/>
      <c r="AN15" s="556"/>
      <c r="AO15" s="557"/>
      <c r="AP15" s="561" t="s">
        <v>309</v>
      </c>
      <c r="AQ15" s="562"/>
      <c r="AR15" s="562"/>
      <c r="AS15" s="562"/>
      <c r="AT15" s="562"/>
      <c r="AU15" s="562"/>
      <c r="AV15" s="562"/>
      <c r="AW15" s="562"/>
      <c r="AX15" s="562"/>
      <c r="AY15" s="562"/>
      <c r="AZ15" s="562"/>
      <c r="BA15" s="562"/>
      <c r="BB15" s="562"/>
      <c r="BC15" s="562"/>
      <c r="BD15" s="562"/>
      <c r="BE15" s="562"/>
      <c r="BF15" s="563"/>
      <c r="BG15" s="534">
        <v>833721</v>
      </c>
      <c r="BH15" s="535"/>
      <c r="BI15" s="535"/>
      <c r="BJ15" s="535"/>
      <c r="BK15" s="535"/>
      <c r="BL15" s="535"/>
      <c r="BM15" s="535"/>
      <c r="BN15" s="536"/>
      <c r="BO15" s="546">
        <v>4.4000000000000004</v>
      </c>
      <c r="BP15" s="546"/>
      <c r="BQ15" s="546"/>
      <c r="BR15" s="546"/>
      <c r="BS15" s="554" t="s">
        <v>400</v>
      </c>
      <c r="BT15" s="554"/>
      <c r="BU15" s="554"/>
      <c r="BV15" s="554"/>
      <c r="BW15" s="554"/>
      <c r="BX15" s="554"/>
      <c r="BY15" s="554"/>
      <c r="BZ15" s="554"/>
      <c r="CA15" s="554"/>
      <c r="CB15" s="555"/>
      <c r="CD15" s="531" t="s">
        <v>310</v>
      </c>
      <c r="CE15" s="532"/>
      <c r="CF15" s="532"/>
      <c r="CG15" s="532"/>
      <c r="CH15" s="532"/>
      <c r="CI15" s="532"/>
      <c r="CJ15" s="532"/>
      <c r="CK15" s="532"/>
      <c r="CL15" s="532"/>
      <c r="CM15" s="532"/>
      <c r="CN15" s="532"/>
      <c r="CO15" s="532"/>
      <c r="CP15" s="532"/>
      <c r="CQ15" s="533"/>
      <c r="CR15" s="534">
        <v>3187944</v>
      </c>
      <c r="CS15" s="535"/>
      <c r="CT15" s="535"/>
      <c r="CU15" s="535"/>
      <c r="CV15" s="535"/>
      <c r="CW15" s="535"/>
      <c r="CX15" s="535"/>
      <c r="CY15" s="536"/>
      <c r="CZ15" s="546">
        <v>7.2</v>
      </c>
      <c r="DA15" s="546"/>
      <c r="DB15" s="546"/>
      <c r="DC15" s="546"/>
      <c r="DD15" s="540">
        <v>594076</v>
      </c>
      <c r="DE15" s="535"/>
      <c r="DF15" s="535"/>
      <c r="DG15" s="535"/>
      <c r="DH15" s="535"/>
      <c r="DI15" s="535"/>
      <c r="DJ15" s="535"/>
      <c r="DK15" s="535"/>
      <c r="DL15" s="535"/>
      <c r="DM15" s="535"/>
      <c r="DN15" s="535"/>
      <c r="DO15" s="535"/>
      <c r="DP15" s="536"/>
      <c r="DQ15" s="540">
        <v>2708906</v>
      </c>
      <c r="DR15" s="535"/>
      <c r="DS15" s="535"/>
      <c r="DT15" s="535"/>
      <c r="DU15" s="535"/>
      <c r="DV15" s="535"/>
      <c r="DW15" s="535"/>
      <c r="DX15" s="535"/>
      <c r="DY15" s="535"/>
      <c r="DZ15" s="535"/>
      <c r="EA15" s="535"/>
      <c r="EB15" s="535"/>
      <c r="EC15" s="553"/>
    </row>
    <row r="16" spans="2:143" ht="11.25" customHeight="1" x14ac:dyDescent="0.2">
      <c r="B16" s="585" t="s">
        <v>311</v>
      </c>
      <c r="C16" s="586"/>
      <c r="D16" s="586"/>
      <c r="E16" s="586"/>
      <c r="F16" s="586"/>
      <c r="G16" s="586"/>
      <c r="H16" s="586"/>
      <c r="I16" s="586"/>
      <c r="J16" s="586"/>
      <c r="K16" s="586"/>
      <c r="L16" s="586"/>
      <c r="M16" s="586"/>
      <c r="N16" s="586"/>
      <c r="O16" s="586"/>
      <c r="P16" s="586"/>
      <c r="Q16" s="587"/>
      <c r="R16" s="534">
        <v>62661</v>
      </c>
      <c r="S16" s="535"/>
      <c r="T16" s="535"/>
      <c r="U16" s="535"/>
      <c r="V16" s="535"/>
      <c r="W16" s="535"/>
      <c r="X16" s="535"/>
      <c r="Y16" s="536"/>
      <c r="Z16" s="546">
        <v>0.1</v>
      </c>
      <c r="AA16" s="546"/>
      <c r="AB16" s="546"/>
      <c r="AC16" s="546"/>
      <c r="AD16" s="554">
        <v>62661</v>
      </c>
      <c r="AE16" s="554"/>
      <c r="AF16" s="554"/>
      <c r="AG16" s="554"/>
      <c r="AH16" s="554"/>
      <c r="AI16" s="554"/>
      <c r="AJ16" s="554"/>
      <c r="AK16" s="554"/>
      <c r="AL16" s="541">
        <v>0.3</v>
      </c>
      <c r="AM16" s="556"/>
      <c r="AN16" s="556"/>
      <c r="AO16" s="557"/>
      <c r="AP16" s="561" t="s">
        <v>401</v>
      </c>
      <c r="AQ16" s="562"/>
      <c r="AR16" s="562"/>
      <c r="AS16" s="562"/>
      <c r="AT16" s="562"/>
      <c r="AU16" s="562"/>
      <c r="AV16" s="562"/>
      <c r="AW16" s="562"/>
      <c r="AX16" s="562"/>
      <c r="AY16" s="562"/>
      <c r="AZ16" s="562"/>
      <c r="BA16" s="562"/>
      <c r="BB16" s="562"/>
      <c r="BC16" s="562"/>
      <c r="BD16" s="562"/>
      <c r="BE16" s="562"/>
      <c r="BF16" s="563"/>
      <c r="BG16" s="534" t="s">
        <v>402</v>
      </c>
      <c r="BH16" s="535"/>
      <c r="BI16" s="535"/>
      <c r="BJ16" s="535"/>
      <c r="BK16" s="535"/>
      <c r="BL16" s="535"/>
      <c r="BM16" s="535"/>
      <c r="BN16" s="536"/>
      <c r="BO16" s="546" t="s">
        <v>402</v>
      </c>
      <c r="BP16" s="546"/>
      <c r="BQ16" s="546"/>
      <c r="BR16" s="546"/>
      <c r="BS16" s="554" t="s">
        <v>402</v>
      </c>
      <c r="BT16" s="554"/>
      <c r="BU16" s="554"/>
      <c r="BV16" s="554"/>
      <c r="BW16" s="554"/>
      <c r="BX16" s="554"/>
      <c r="BY16" s="554"/>
      <c r="BZ16" s="554"/>
      <c r="CA16" s="554"/>
      <c r="CB16" s="555"/>
      <c r="CD16" s="531" t="s">
        <v>312</v>
      </c>
      <c r="CE16" s="532"/>
      <c r="CF16" s="532"/>
      <c r="CG16" s="532"/>
      <c r="CH16" s="532"/>
      <c r="CI16" s="532"/>
      <c r="CJ16" s="532"/>
      <c r="CK16" s="532"/>
      <c r="CL16" s="532"/>
      <c r="CM16" s="532"/>
      <c r="CN16" s="532"/>
      <c r="CO16" s="532"/>
      <c r="CP16" s="532"/>
      <c r="CQ16" s="533"/>
      <c r="CR16" s="534">
        <v>111600</v>
      </c>
      <c r="CS16" s="535"/>
      <c r="CT16" s="535"/>
      <c r="CU16" s="535"/>
      <c r="CV16" s="535"/>
      <c r="CW16" s="535"/>
      <c r="CX16" s="535"/>
      <c r="CY16" s="536"/>
      <c r="CZ16" s="546">
        <v>0.3</v>
      </c>
      <c r="DA16" s="546"/>
      <c r="DB16" s="546"/>
      <c r="DC16" s="546"/>
      <c r="DD16" s="540" t="s">
        <v>402</v>
      </c>
      <c r="DE16" s="535"/>
      <c r="DF16" s="535"/>
      <c r="DG16" s="535"/>
      <c r="DH16" s="535"/>
      <c r="DI16" s="535"/>
      <c r="DJ16" s="535"/>
      <c r="DK16" s="535"/>
      <c r="DL16" s="535"/>
      <c r="DM16" s="535"/>
      <c r="DN16" s="535"/>
      <c r="DO16" s="535"/>
      <c r="DP16" s="536"/>
      <c r="DQ16" s="540">
        <v>68312</v>
      </c>
      <c r="DR16" s="535"/>
      <c r="DS16" s="535"/>
      <c r="DT16" s="535"/>
      <c r="DU16" s="535"/>
      <c r="DV16" s="535"/>
      <c r="DW16" s="535"/>
      <c r="DX16" s="535"/>
      <c r="DY16" s="535"/>
      <c r="DZ16" s="535"/>
      <c r="EA16" s="535"/>
      <c r="EB16" s="535"/>
      <c r="EC16" s="553"/>
    </row>
    <row r="17" spans="2:133" ht="11.25" customHeight="1" x14ac:dyDescent="0.2">
      <c r="B17" s="561" t="s">
        <v>313</v>
      </c>
      <c r="C17" s="562"/>
      <c r="D17" s="562"/>
      <c r="E17" s="562"/>
      <c r="F17" s="562"/>
      <c r="G17" s="562"/>
      <c r="H17" s="562"/>
      <c r="I17" s="562"/>
      <c r="J17" s="562"/>
      <c r="K17" s="562"/>
      <c r="L17" s="562"/>
      <c r="M17" s="562"/>
      <c r="N17" s="562"/>
      <c r="O17" s="562"/>
      <c r="P17" s="562"/>
      <c r="Q17" s="563"/>
      <c r="R17" s="534">
        <v>92366</v>
      </c>
      <c r="S17" s="535"/>
      <c r="T17" s="535"/>
      <c r="U17" s="535"/>
      <c r="V17" s="535"/>
      <c r="W17" s="535"/>
      <c r="X17" s="535"/>
      <c r="Y17" s="536"/>
      <c r="Z17" s="546">
        <v>0.2</v>
      </c>
      <c r="AA17" s="546"/>
      <c r="AB17" s="546"/>
      <c r="AC17" s="546"/>
      <c r="AD17" s="554">
        <v>92366</v>
      </c>
      <c r="AE17" s="554"/>
      <c r="AF17" s="554"/>
      <c r="AG17" s="554"/>
      <c r="AH17" s="554"/>
      <c r="AI17" s="554"/>
      <c r="AJ17" s="554"/>
      <c r="AK17" s="554"/>
      <c r="AL17" s="541">
        <v>0.4</v>
      </c>
      <c r="AM17" s="556"/>
      <c r="AN17" s="556"/>
      <c r="AO17" s="557"/>
      <c r="AP17" s="561" t="s">
        <v>314</v>
      </c>
      <c r="AQ17" s="562"/>
      <c r="AR17" s="562"/>
      <c r="AS17" s="562"/>
      <c r="AT17" s="562"/>
      <c r="AU17" s="562"/>
      <c r="AV17" s="562"/>
      <c r="AW17" s="562"/>
      <c r="AX17" s="562"/>
      <c r="AY17" s="562"/>
      <c r="AZ17" s="562"/>
      <c r="BA17" s="562"/>
      <c r="BB17" s="562"/>
      <c r="BC17" s="562"/>
      <c r="BD17" s="562"/>
      <c r="BE17" s="562"/>
      <c r="BF17" s="563"/>
      <c r="BG17" s="534" t="s">
        <v>403</v>
      </c>
      <c r="BH17" s="535"/>
      <c r="BI17" s="535"/>
      <c r="BJ17" s="535"/>
      <c r="BK17" s="535"/>
      <c r="BL17" s="535"/>
      <c r="BM17" s="535"/>
      <c r="BN17" s="536"/>
      <c r="BO17" s="546" t="s">
        <v>403</v>
      </c>
      <c r="BP17" s="546"/>
      <c r="BQ17" s="546"/>
      <c r="BR17" s="546"/>
      <c r="BS17" s="554" t="s">
        <v>403</v>
      </c>
      <c r="BT17" s="554"/>
      <c r="BU17" s="554"/>
      <c r="BV17" s="554"/>
      <c r="BW17" s="554"/>
      <c r="BX17" s="554"/>
      <c r="BY17" s="554"/>
      <c r="BZ17" s="554"/>
      <c r="CA17" s="554"/>
      <c r="CB17" s="555"/>
      <c r="CD17" s="531" t="s">
        <v>315</v>
      </c>
      <c r="CE17" s="532"/>
      <c r="CF17" s="532"/>
      <c r="CG17" s="532"/>
      <c r="CH17" s="532"/>
      <c r="CI17" s="532"/>
      <c r="CJ17" s="532"/>
      <c r="CK17" s="532"/>
      <c r="CL17" s="532"/>
      <c r="CM17" s="532"/>
      <c r="CN17" s="532"/>
      <c r="CO17" s="532"/>
      <c r="CP17" s="532"/>
      <c r="CQ17" s="533"/>
      <c r="CR17" s="534">
        <v>5475464</v>
      </c>
      <c r="CS17" s="535"/>
      <c r="CT17" s="535"/>
      <c r="CU17" s="535"/>
      <c r="CV17" s="535"/>
      <c r="CW17" s="535"/>
      <c r="CX17" s="535"/>
      <c r="CY17" s="536"/>
      <c r="CZ17" s="546">
        <v>12.3</v>
      </c>
      <c r="DA17" s="546"/>
      <c r="DB17" s="546"/>
      <c r="DC17" s="546"/>
      <c r="DD17" s="540" t="s">
        <v>403</v>
      </c>
      <c r="DE17" s="535"/>
      <c r="DF17" s="535"/>
      <c r="DG17" s="535"/>
      <c r="DH17" s="535"/>
      <c r="DI17" s="535"/>
      <c r="DJ17" s="535"/>
      <c r="DK17" s="535"/>
      <c r="DL17" s="535"/>
      <c r="DM17" s="535"/>
      <c r="DN17" s="535"/>
      <c r="DO17" s="535"/>
      <c r="DP17" s="536"/>
      <c r="DQ17" s="540">
        <v>5254410</v>
      </c>
      <c r="DR17" s="535"/>
      <c r="DS17" s="535"/>
      <c r="DT17" s="535"/>
      <c r="DU17" s="535"/>
      <c r="DV17" s="535"/>
      <c r="DW17" s="535"/>
      <c r="DX17" s="535"/>
      <c r="DY17" s="535"/>
      <c r="DZ17" s="535"/>
      <c r="EA17" s="535"/>
      <c r="EB17" s="535"/>
      <c r="EC17" s="553"/>
    </row>
    <row r="18" spans="2:133" ht="11.25" customHeight="1" x14ac:dyDescent="0.2">
      <c r="B18" s="561" t="s">
        <v>316</v>
      </c>
      <c r="C18" s="562"/>
      <c r="D18" s="562"/>
      <c r="E18" s="562"/>
      <c r="F18" s="562"/>
      <c r="G18" s="562"/>
      <c r="H18" s="562"/>
      <c r="I18" s="562"/>
      <c r="J18" s="562"/>
      <c r="K18" s="562"/>
      <c r="L18" s="562"/>
      <c r="M18" s="562"/>
      <c r="N18" s="562"/>
      <c r="O18" s="562"/>
      <c r="P18" s="562"/>
      <c r="Q18" s="563"/>
      <c r="R18" s="534">
        <v>6021038</v>
      </c>
      <c r="S18" s="535"/>
      <c r="T18" s="535"/>
      <c r="U18" s="535"/>
      <c r="V18" s="535"/>
      <c r="W18" s="535"/>
      <c r="X18" s="535"/>
      <c r="Y18" s="536"/>
      <c r="Z18" s="546">
        <v>13.1</v>
      </c>
      <c r="AA18" s="546"/>
      <c r="AB18" s="546"/>
      <c r="AC18" s="546"/>
      <c r="AD18" s="554">
        <v>5184863</v>
      </c>
      <c r="AE18" s="554"/>
      <c r="AF18" s="554"/>
      <c r="AG18" s="554"/>
      <c r="AH18" s="554"/>
      <c r="AI18" s="554"/>
      <c r="AJ18" s="554"/>
      <c r="AK18" s="554"/>
      <c r="AL18" s="541">
        <v>20.7</v>
      </c>
      <c r="AM18" s="556"/>
      <c r="AN18" s="556"/>
      <c r="AO18" s="557"/>
      <c r="AP18" s="561" t="s">
        <v>317</v>
      </c>
      <c r="AQ18" s="562"/>
      <c r="AR18" s="562"/>
      <c r="AS18" s="562"/>
      <c r="AT18" s="562"/>
      <c r="AU18" s="562"/>
      <c r="AV18" s="562"/>
      <c r="AW18" s="562"/>
      <c r="AX18" s="562"/>
      <c r="AY18" s="562"/>
      <c r="AZ18" s="562"/>
      <c r="BA18" s="562"/>
      <c r="BB18" s="562"/>
      <c r="BC18" s="562"/>
      <c r="BD18" s="562"/>
      <c r="BE18" s="562"/>
      <c r="BF18" s="563"/>
      <c r="BG18" s="534" t="s">
        <v>403</v>
      </c>
      <c r="BH18" s="535"/>
      <c r="BI18" s="535"/>
      <c r="BJ18" s="535"/>
      <c r="BK18" s="535"/>
      <c r="BL18" s="535"/>
      <c r="BM18" s="535"/>
      <c r="BN18" s="536"/>
      <c r="BO18" s="546" t="s">
        <v>403</v>
      </c>
      <c r="BP18" s="546"/>
      <c r="BQ18" s="546"/>
      <c r="BR18" s="546"/>
      <c r="BS18" s="554" t="s">
        <v>403</v>
      </c>
      <c r="BT18" s="554"/>
      <c r="BU18" s="554"/>
      <c r="BV18" s="554"/>
      <c r="BW18" s="554"/>
      <c r="BX18" s="554"/>
      <c r="BY18" s="554"/>
      <c r="BZ18" s="554"/>
      <c r="CA18" s="554"/>
      <c r="CB18" s="555"/>
      <c r="CD18" s="531" t="s">
        <v>318</v>
      </c>
      <c r="CE18" s="532"/>
      <c r="CF18" s="532"/>
      <c r="CG18" s="532"/>
      <c r="CH18" s="532"/>
      <c r="CI18" s="532"/>
      <c r="CJ18" s="532"/>
      <c r="CK18" s="532"/>
      <c r="CL18" s="532"/>
      <c r="CM18" s="532"/>
      <c r="CN18" s="532"/>
      <c r="CO18" s="532"/>
      <c r="CP18" s="532"/>
      <c r="CQ18" s="533"/>
      <c r="CR18" s="534">
        <v>145584</v>
      </c>
      <c r="CS18" s="535"/>
      <c r="CT18" s="535"/>
      <c r="CU18" s="535"/>
      <c r="CV18" s="535"/>
      <c r="CW18" s="535"/>
      <c r="CX18" s="535"/>
      <c r="CY18" s="536"/>
      <c r="CZ18" s="546">
        <v>0.3</v>
      </c>
      <c r="DA18" s="546"/>
      <c r="DB18" s="546"/>
      <c r="DC18" s="546"/>
      <c r="DD18" s="540" t="s">
        <v>403</v>
      </c>
      <c r="DE18" s="535"/>
      <c r="DF18" s="535"/>
      <c r="DG18" s="535"/>
      <c r="DH18" s="535"/>
      <c r="DI18" s="535"/>
      <c r="DJ18" s="535"/>
      <c r="DK18" s="535"/>
      <c r="DL18" s="535"/>
      <c r="DM18" s="535"/>
      <c r="DN18" s="535"/>
      <c r="DO18" s="535"/>
      <c r="DP18" s="536"/>
      <c r="DQ18" s="540">
        <v>145584</v>
      </c>
      <c r="DR18" s="535"/>
      <c r="DS18" s="535"/>
      <c r="DT18" s="535"/>
      <c r="DU18" s="535"/>
      <c r="DV18" s="535"/>
      <c r="DW18" s="535"/>
      <c r="DX18" s="535"/>
      <c r="DY18" s="535"/>
      <c r="DZ18" s="535"/>
      <c r="EA18" s="535"/>
      <c r="EB18" s="535"/>
      <c r="EC18" s="553"/>
    </row>
    <row r="19" spans="2:133" ht="11.25" customHeight="1" x14ac:dyDescent="0.2">
      <c r="B19" s="561" t="s">
        <v>319</v>
      </c>
      <c r="C19" s="562"/>
      <c r="D19" s="562"/>
      <c r="E19" s="562"/>
      <c r="F19" s="562"/>
      <c r="G19" s="562"/>
      <c r="H19" s="562"/>
      <c r="I19" s="562"/>
      <c r="J19" s="562"/>
      <c r="K19" s="562"/>
      <c r="L19" s="562"/>
      <c r="M19" s="562"/>
      <c r="N19" s="562"/>
      <c r="O19" s="562"/>
      <c r="P19" s="562"/>
      <c r="Q19" s="563"/>
      <c r="R19" s="534">
        <v>5184863</v>
      </c>
      <c r="S19" s="535"/>
      <c r="T19" s="535"/>
      <c r="U19" s="535"/>
      <c r="V19" s="535"/>
      <c r="W19" s="535"/>
      <c r="X19" s="535"/>
      <c r="Y19" s="536"/>
      <c r="Z19" s="546">
        <v>11.3</v>
      </c>
      <c r="AA19" s="546"/>
      <c r="AB19" s="546"/>
      <c r="AC19" s="546"/>
      <c r="AD19" s="554">
        <v>5184863</v>
      </c>
      <c r="AE19" s="554"/>
      <c r="AF19" s="554"/>
      <c r="AG19" s="554"/>
      <c r="AH19" s="554"/>
      <c r="AI19" s="554"/>
      <c r="AJ19" s="554"/>
      <c r="AK19" s="554"/>
      <c r="AL19" s="541">
        <v>20.7</v>
      </c>
      <c r="AM19" s="556"/>
      <c r="AN19" s="556"/>
      <c r="AO19" s="557"/>
      <c r="AP19" s="561" t="s">
        <v>320</v>
      </c>
      <c r="AQ19" s="562"/>
      <c r="AR19" s="562"/>
      <c r="AS19" s="562"/>
      <c r="AT19" s="562"/>
      <c r="AU19" s="562"/>
      <c r="AV19" s="562"/>
      <c r="AW19" s="562"/>
      <c r="AX19" s="562"/>
      <c r="AY19" s="562"/>
      <c r="AZ19" s="562"/>
      <c r="BA19" s="562"/>
      <c r="BB19" s="562"/>
      <c r="BC19" s="562"/>
      <c r="BD19" s="562"/>
      <c r="BE19" s="562"/>
      <c r="BF19" s="563"/>
      <c r="BG19" s="534">
        <v>1052289</v>
      </c>
      <c r="BH19" s="535"/>
      <c r="BI19" s="535"/>
      <c r="BJ19" s="535"/>
      <c r="BK19" s="535"/>
      <c r="BL19" s="535"/>
      <c r="BM19" s="535"/>
      <c r="BN19" s="536"/>
      <c r="BO19" s="546">
        <v>5.6</v>
      </c>
      <c r="BP19" s="546"/>
      <c r="BQ19" s="546"/>
      <c r="BR19" s="546"/>
      <c r="BS19" s="554" t="s">
        <v>403</v>
      </c>
      <c r="BT19" s="554"/>
      <c r="BU19" s="554"/>
      <c r="BV19" s="554"/>
      <c r="BW19" s="554"/>
      <c r="BX19" s="554"/>
      <c r="BY19" s="554"/>
      <c r="BZ19" s="554"/>
      <c r="CA19" s="554"/>
      <c r="CB19" s="555"/>
      <c r="CD19" s="531" t="s">
        <v>321</v>
      </c>
      <c r="CE19" s="532"/>
      <c r="CF19" s="532"/>
      <c r="CG19" s="532"/>
      <c r="CH19" s="532"/>
      <c r="CI19" s="532"/>
      <c r="CJ19" s="532"/>
      <c r="CK19" s="532"/>
      <c r="CL19" s="532"/>
      <c r="CM19" s="532"/>
      <c r="CN19" s="532"/>
      <c r="CO19" s="532"/>
      <c r="CP19" s="532"/>
      <c r="CQ19" s="533"/>
      <c r="CR19" s="534" t="s">
        <v>403</v>
      </c>
      <c r="CS19" s="535"/>
      <c r="CT19" s="535"/>
      <c r="CU19" s="535"/>
      <c r="CV19" s="535"/>
      <c r="CW19" s="535"/>
      <c r="CX19" s="535"/>
      <c r="CY19" s="536"/>
      <c r="CZ19" s="546" t="s">
        <v>403</v>
      </c>
      <c r="DA19" s="546"/>
      <c r="DB19" s="546"/>
      <c r="DC19" s="546"/>
      <c r="DD19" s="540" t="s">
        <v>403</v>
      </c>
      <c r="DE19" s="535"/>
      <c r="DF19" s="535"/>
      <c r="DG19" s="535"/>
      <c r="DH19" s="535"/>
      <c r="DI19" s="535"/>
      <c r="DJ19" s="535"/>
      <c r="DK19" s="535"/>
      <c r="DL19" s="535"/>
      <c r="DM19" s="535"/>
      <c r="DN19" s="535"/>
      <c r="DO19" s="535"/>
      <c r="DP19" s="536"/>
      <c r="DQ19" s="540" t="s">
        <v>403</v>
      </c>
      <c r="DR19" s="535"/>
      <c r="DS19" s="535"/>
      <c r="DT19" s="535"/>
      <c r="DU19" s="535"/>
      <c r="DV19" s="535"/>
      <c r="DW19" s="535"/>
      <c r="DX19" s="535"/>
      <c r="DY19" s="535"/>
      <c r="DZ19" s="535"/>
      <c r="EA19" s="535"/>
      <c r="EB19" s="535"/>
      <c r="EC19" s="553"/>
    </row>
    <row r="20" spans="2:133" ht="11.25" customHeight="1" x14ac:dyDescent="0.2">
      <c r="B20" s="561" t="s">
        <v>322</v>
      </c>
      <c r="C20" s="562"/>
      <c r="D20" s="562"/>
      <c r="E20" s="562"/>
      <c r="F20" s="562"/>
      <c r="G20" s="562"/>
      <c r="H20" s="562"/>
      <c r="I20" s="562"/>
      <c r="J20" s="562"/>
      <c r="K20" s="562"/>
      <c r="L20" s="562"/>
      <c r="M20" s="562"/>
      <c r="N20" s="562"/>
      <c r="O20" s="562"/>
      <c r="P20" s="562"/>
      <c r="Q20" s="563"/>
      <c r="R20" s="534">
        <v>836175</v>
      </c>
      <c r="S20" s="535"/>
      <c r="T20" s="535"/>
      <c r="U20" s="535"/>
      <c r="V20" s="535"/>
      <c r="W20" s="535"/>
      <c r="X20" s="535"/>
      <c r="Y20" s="536"/>
      <c r="Z20" s="546">
        <v>1.8</v>
      </c>
      <c r="AA20" s="546"/>
      <c r="AB20" s="546"/>
      <c r="AC20" s="546"/>
      <c r="AD20" s="554" t="s">
        <v>403</v>
      </c>
      <c r="AE20" s="554"/>
      <c r="AF20" s="554"/>
      <c r="AG20" s="554"/>
      <c r="AH20" s="554"/>
      <c r="AI20" s="554"/>
      <c r="AJ20" s="554"/>
      <c r="AK20" s="554"/>
      <c r="AL20" s="541" t="s">
        <v>403</v>
      </c>
      <c r="AM20" s="556"/>
      <c r="AN20" s="556"/>
      <c r="AO20" s="557"/>
      <c r="AP20" s="561" t="s">
        <v>323</v>
      </c>
      <c r="AQ20" s="562"/>
      <c r="AR20" s="562"/>
      <c r="AS20" s="562"/>
      <c r="AT20" s="562"/>
      <c r="AU20" s="562"/>
      <c r="AV20" s="562"/>
      <c r="AW20" s="562"/>
      <c r="AX20" s="562"/>
      <c r="AY20" s="562"/>
      <c r="AZ20" s="562"/>
      <c r="BA20" s="562"/>
      <c r="BB20" s="562"/>
      <c r="BC20" s="562"/>
      <c r="BD20" s="562"/>
      <c r="BE20" s="562"/>
      <c r="BF20" s="563"/>
      <c r="BG20" s="534">
        <v>1052289</v>
      </c>
      <c r="BH20" s="535"/>
      <c r="BI20" s="535"/>
      <c r="BJ20" s="535"/>
      <c r="BK20" s="535"/>
      <c r="BL20" s="535"/>
      <c r="BM20" s="535"/>
      <c r="BN20" s="536"/>
      <c r="BO20" s="546">
        <v>5.6</v>
      </c>
      <c r="BP20" s="546"/>
      <c r="BQ20" s="546"/>
      <c r="BR20" s="546"/>
      <c r="BS20" s="554" t="s">
        <v>403</v>
      </c>
      <c r="BT20" s="554"/>
      <c r="BU20" s="554"/>
      <c r="BV20" s="554"/>
      <c r="BW20" s="554"/>
      <c r="BX20" s="554"/>
      <c r="BY20" s="554"/>
      <c r="BZ20" s="554"/>
      <c r="CA20" s="554"/>
      <c r="CB20" s="555"/>
      <c r="CD20" s="531" t="s">
        <v>324</v>
      </c>
      <c r="CE20" s="532"/>
      <c r="CF20" s="532"/>
      <c r="CG20" s="532"/>
      <c r="CH20" s="532"/>
      <c r="CI20" s="532"/>
      <c r="CJ20" s="532"/>
      <c r="CK20" s="532"/>
      <c r="CL20" s="532"/>
      <c r="CM20" s="532"/>
      <c r="CN20" s="532"/>
      <c r="CO20" s="532"/>
      <c r="CP20" s="532"/>
      <c r="CQ20" s="533"/>
      <c r="CR20" s="534">
        <v>44403098</v>
      </c>
      <c r="CS20" s="535"/>
      <c r="CT20" s="535"/>
      <c r="CU20" s="535"/>
      <c r="CV20" s="535"/>
      <c r="CW20" s="535"/>
      <c r="CX20" s="535"/>
      <c r="CY20" s="536"/>
      <c r="CZ20" s="546">
        <v>100</v>
      </c>
      <c r="DA20" s="546"/>
      <c r="DB20" s="546"/>
      <c r="DC20" s="546"/>
      <c r="DD20" s="540">
        <v>5714367</v>
      </c>
      <c r="DE20" s="535"/>
      <c r="DF20" s="535"/>
      <c r="DG20" s="535"/>
      <c r="DH20" s="535"/>
      <c r="DI20" s="535"/>
      <c r="DJ20" s="535"/>
      <c r="DK20" s="535"/>
      <c r="DL20" s="535"/>
      <c r="DM20" s="535"/>
      <c r="DN20" s="535"/>
      <c r="DO20" s="535"/>
      <c r="DP20" s="536"/>
      <c r="DQ20" s="540">
        <v>29578433</v>
      </c>
      <c r="DR20" s="535"/>
      <c r="DS20" s="535"/>
      <c r="DT20" s="535"/>
      <c r="DU20" s="535"/>
      <c r="DV20" s="535"/>
      <c r="DW20" s="535"/>
      <c r="DX20" s="535"/>
      <c r="DY20" s="535"/>
      <c r="DZ20" s="535"/>
      <c r="EA20" s="535"/>
      <c r="EB20" s="535"/>
      <c r="EC20" s="553"/>
    </row>
    <row r="21" spans="2:133" ht="11.25" customHeight="1" x14ac:dyDescent="0.2">
      <c r="B21" s="561" t="s">
        <v>404</v>
      </c>
      <c r="C21" s="562"/>
      <c r="D21" s="562"/>
      <c r="E21" s="562"/>
      <c r="F21" s="562"/>
      <c r="G21" s="562"/>
      <c r="H21" s="562"/>
      <c r="I21" s="562"/>
      <c r="J21" s="562"/>
      <c r="K21" s="562"/>
      <c r="L21" s="562"/>
      <c r="M21" s="562"/>
      <c r="N21" s="562"/>
      <c r="O21" s="562"/>
      <c r="P21" s="562"/>
      <c r="Q21" s="563"/>
      <c r="R21" s="534" t="s">
        <v>403</v>
      </c>
      <c r="S21" s="535"/>
      <c r="T21" s="535"/>
      <c r="U21" s="535"/>
      <c r="V21" s="535"/>
      <c r="W21" s="535"/>
      <c r="X21" s="535"/>
      <c r="Y21" s="536"/>
      <c r="Z21" s="546" t="s">
        <v>403</v>
      </c>
      <c r="AA21" s="546"/>
      <c r="AB21" s="546"/>
      <c r="AC21" s="546"/>
      <c r="AD21" s="554" t="s">
        <v>403</v>
      </c>
      <c r="AE21" s="554"/>
      <c r="AF21" s="554"/>
      <c r="AG21" s="554"/>
      <c r="AH21" s="554"/>
      <c r="AI21" s="554"/>
      <c r="AJ21" s="554"/>
      <c r="AK21" s="554"/>
      <c r="AL21" s="541" t="s">
        <v>403</v>
      </c>
      <c r="AM21" s="556"/>
      <c r="AN21" s="556"/>
      <c r="AO21" s="557"/>
      <c r="AP21" s="558" t="s">
        <v>325</v>
      </c>
      <c r="AQ21" s="559"/>
      <c r="AR21" s="559"/>
      <c r="AS21" s="559"/>
      <c r="AT21" s="559"/>
      <c r="AU21" s="559"/>
      <c r="AV21" s="559"/>
      <c r="AW21" s="559"/>
      <c r="AX21" s="559"/>
      <c r="AY21" s="559"/>
      <c r="AZ21" s="559"/>
      <c r="BA21" s="559"/>
      <c r="BB21" s="559"/>
      <c r="BC21" s="559"/>
      <c r="BD21" s="559"/>
      <c r="BE21" s="559"/>
      <c r="BF21" s="560"/>
      <c r="BG21" s="534">
        <v>401</v>
      </c>
      <c r="BH21" s="535"/>
      <c r="BI21" s="535"/>
      <c r="BJ21" s="535"/>
      <c r="BK21" s="535"/>
      <c r="BL21" s="535"/>
      <c r="BM21" s="535"/>
      <c r="BN21" s="536"/>
      <c r="BO21" s="546">
        <v>0</v>
      </c>
      <c r="BP21" s="546"/>
      <c r="BQ21" s="546"/>
      <c r="BR21" s="546"/>
      <c r="BS21" s="554" t="s">
        <v>403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2">
      <c r="B22" s="561" t="s">
        <v>326</v>
      </c>
      <c r="C22" s="562"/>
      <c r="D22" s="562"/>
      <c r="E22" s="562"/>
      <c r="F22" s="562"/>
      <c r="G22" s="562"/>
      <c r="H22" s="562"/>
      <c r="I22" s="562"/>
      <c r="J22" s="562"/>
      <c r="K22" s="562"/>
      <c r="L22" s="562"/>
      <c r="M22" s="562"/>
      <c r="N22" s="562"/>
      <c r="O22" s="562"/>
      <c r="P22" s="562"/>
      <c r="Q22" s="563"/>
      <c r="R22" s="534">
        <v>26798611</v>
      </c>
      <c r="S22" s="535"/>
      <c r="T22" s="535"/>
      <c r="U22" s="535"/>
      <c r="V22" s="535"/>
      <c r="W22" s="535"/>
      <c r="X22" s="535"/>
      <c r="Y22" s="536"/>
      <c r="Z22" s="546">
        <v>58.5</v>
      </c>
      <c r="AA22" s="546"/>
      <c r="AB22" s="546"/>
      <c r="AC22" s="546"/>
      <c r="AD22" s="554">
        <v>24910548</v>
      </c>
      <c r="AE22" s="554"/>
      <c r="AF22" s="554"/>
      <c r="AG22" s="554"/>
      <c r="AH22" s="554"/>
      <c r="AI22" s="554"/>
      <c r="AJ22" s="554"/>
      <c r="AK22" s="554"/>
      <c r="AL22" s="541">
        <v>99.7</v>
      </c>
      <c r="AM22" s="556"/>
      <c r="AN22" s="556"/>
      <c r="AO22" s="557"/>
      <c r="AP22" s="558" t="s">
        <v>327</v>
      </c>
      <c r="AQ22" s="559"/>
      <c r="AR22" s="559"/>
      <c r="AS22" s="559"/>
      <c r="AT22" s="559"/>
      <c r="AU22" s="559"/>
      <c r="AV22" s="559"/>
      <c r="AW22" s="559"/>
      <c r="AX22" s="559"/>
      <c r="AY22" s="559"/>
      <c r="AZ22" s="559"/>
      <c r="BA22" s="559"/>
      <c r="BB22" s="559"/>
      <c r="BC22" s="559"/>
      <c r="BD22" s="559"/>
      <c r="BE22" s="559"/>
      <c r="BF22" s="560"/>
      <c r="BG22" s="534" t="s">
        <v>403</v>
      </c>
      <c r="BH22" s="535"/>
      <c r="BI22" s="535"/>
      <c r="BJ22" s="535"/>
      <c r="BK22" s="535"/>
      <c r="BL22" s="535"/>
      <c r="BM22" s="535"/>
      <c r="BN22" s="536"/>
      <c r="BO22" s="546" t="s">
        <v>403</v>
      </c>
      <c r="BP22" s="546"/>
      <c r="BQ22" s="546"/>
      <c r="BR22" s="546"/>
      <c r="BS22" s="554" t="s">
        <v>403</v>
      </c>
      <c r="BT22" s="554"/>
      <c r="BU22" s="554"/>
      <c r="BV22" s="554"/>
      <c r="BW22" s="554"/>
      <c r="BX22" s="554"/>
      <c r="BY22" s="554"/>
      <c r="BZ22" s="554"/>
      <c r="CA22" s="554"/>
      <c r="CB22" s="555"/>
      <c r="CD22" s="648" t="s">
        <v>328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61" t="s">
        <v>329</v>
      </c>
      <c r="C23" s="562"/>
      <c r="D23" s="562"/>
      <c r="E23" s="562"/>
      <c r="F23" s="562"/>
      <c r="G23" s="562"/>
      <c r="H23" s="562"/>
      <c r="I23" s="562"/>
      <c r="J23" s="562"/>
      <c r="K23" s="562"/>
      <c r="L23" s="562"/>
      <c r="M23" s="562"/>
      <c r="N23" s="562"/>
      <c r="O23" s="562"/>
      <c r="P23" s="562"/>
      <c r="Q23" s="563"/>
      <c r="R23" s="534">
        <v>23008</v>
      </c>
      <c r="S23" s="535"/>
      <c r="T23" s="535"/>
      <c r="U23" s="535"/>
      <c r="V23" s="535"/>
      <c r="W23" s="535"/>
      <c r="X23" s="535"/>
      <c r="Y23" s="536"/>
      <c r="Z23" s="546">
        <v>0.1</v>
      </c>
      <c r="AA23" s="546"/>
      <c r="AB23" s="546"/>
      <c r="AC23" s="546"/>
      <c r="AD23" s="554">
        <v>23008</v>
      </c>
      <c r="AE23" s="554"/>
      <c r="AF23" s="554"/>
      <c r="AG23" s="554"/>
      <c r="AH23" s="554"/>
      <c r="AI23" s="554"/>
      <c r="AJ23" s="554"/>
      <c r="AK23" s="554"/>
      <c r="AL23" s="541">
        <v>0.1</v>
      </c>
      <c r="AM23" s="556"/>
      <c r="AN23" s="556"/>
      <c r="AO23" s="557"/>
      <c r="AP23" s="558" t="s">
        <v>330</v>
      </c>
      <c r="AQ23" s="559"/>
      <c r="AR23" s="559"/>
      <c r="AS23" s="559"/>
      <c r="AT23" s="559"/>
      <c r="AU23" s="559"/>
      <c r="AV23" s="559"/>
      <c r="AW23" s="559"/>
      <c r="AX23" s="559"/>
      <c r="AY23" s="559"/>
      <c r="AZ23" s="559"/>
      <c r="BA23" s="559"/>
      <c r="BB23" s="559"/>
      <c r="BC23" s="559"/>
      <c r="BD23" s="559"/>
      <c r="BE23" s="559"/>
      <c r="BF23" s="560"/>
      <c r="BG23" s="534">
        <v>1051888</v>
      </c>
      <c r="BH23" s="535"/>
      <c r="BI23" s="535"/>
      <c r="BJ23" s="535"/>
      <c r="BK23" s="535"/>
      <c r="BL23" s="535"/>
      <c r="BM23" s="535"/>
      <c r="BN23" s="536"/>
      <c r="BO23" s="546">
        <v>5.6</v>
      </c>
      <c r="BP23" s="546"/>
      <c r="BQ23" s="546"/>
      <c r="BR23" s="546"/>
      <c r="BS23" s="554" t="s">
        <v>405</v>
      </c>
      <c r="BT23" s="554"/>
      <c r="BU23" s="554"/>
      <c r="BV23" s="554"/>
      <c r="BW23" s="554"/>
      <c r="BX23" s="554"/>
      <c r="BY23" s="554"/>
      <c r="BZ23" s="554"/>
      <c r="CA23" s="554"/>
      <c r="CB23" s="555"/>
      <c r="CD23" s="648" t="s">
        <v>275</v>
      </c>
      <c r="CE23" s="649"/>
      <c r="CF23" s="649"/>
      <c r="CG23" s="649"/>
      <c r="CH23" s="649"/>
      <c r="CI23" s="649"/>
      <c r="CJ23" s="649"/>
      <c r="CK23" s="649"/>
      <c r="CL23" s="649"/>
      <c r="CM23" s="649"/>
      <c r="CN23" s="649"/>
      <c r="CO23" s="649"/>
      <c r="CP23" s="649"/>
      <c r="CQ23" s="650"/>
      <c r="CR23" s="648" t="s">
        <v>331</v>
      </c>
      <c r="CS23" s="649"/>
      <c r="CT23" s="649"/>
      <c r="CU23" s="649"/>
      <c r="CV23" s="649"/>
      <c r="CW23" s="649"/>
      <c r="CX23" s="649"/>
      <c r="CY23" s="650"/>
      <c r="CZ23" s="648" t="s">
        <v>332</v>
      </c>
      <c r="DA23" s="649"/>
      <c r="DB23" s="649"/>
      <c r="DC23" s="650"/>
      <c r="DD23" s="648" t="s">
        <v>333</v>
      </c>
      <c r="DE23" s="649"/>
      <c r="DF23" s="649"/>
      <c r="DG23" s="649"/>
      <c r="DH23" s="649"/>
      <c r="DI23" s="649"/>
      <c r="DJ23" s="649"/>
      <c r="DK23" s="650"/>
      <c r="DL23" s="658" t="s">
        <v>334</v>
      </c>
      <c r="DM23" s="659"/>
      <c r="DN23" s="659"/>
      <c r="DO23" s="659"/>
      <c r="DP23" s="659"/>
      <c r="DQ23" s="659"/>
      <c r="DR23" s="659"/>
      <c r="DS23" s="659"/>
      <c r="DT23" s="659"/>
      <c r="DU23" s="659"/>
      <c r="DV23" s="660"/>
      <c r="DW23" s="648" t="s">
        <v>406</v>
      </c>
      <c r="DX23" s="649"/>
      <c r="DY23" s="649"/>
      <c r="DZ23" s="649"/>
      <c r="EA23" s="649"/>
      <c r="EB23" s="649"/>
      <c r="EC23" s="650"/>
    </row>
    <row r="24" spans="2:133" ht="11.25" customHeight="1" x14ac:dyDescent="0.2">
      <c r="B24" s="561" t="s">
        <v>335</v>
      </c>
      <c r="C24" s="562"/>
      <c r="D24" s="562"/>
      <c r="E24" s="562"/>
      <c r="F24" s="562"/>
      <c r="G24" s="562"/>
      <c r="H24" s="562"/>
      <c r="I24" s="562"/>
      <c r="J24" s="562"/>
      <c r="K24" s="562"/>
      <c r="L24" s="562"/>
      <c r="M24" s="562"/>
      <c r="N24" s="562"/>
      <c r="O24" s="562"/>
      <c r="P24" s="562"/>
      <c r="Q24" s="563"/>
      <c r="R24" s="534">
        <v>554201</v>
      </c>
      <c r="S24" s="535"/>
      <c r="T24" s="535"/>
      <c r="U24" s="535"/>
      <c r="V24" s="535"/>
      <c r="W24" s="535"/>
      <c r="X24" s="535"/>
      <c r="Y24" s="536"/>
      <c r="Z24" s="546">
        <v>1.2</v>
      </c>
      <c r="AA24" s="546"/>
      <c r="AB24" s="546"/>
      <c r="AC24" s="546"/>
      <c r="AD24" s="554">
        <v>383</v>
      </c>
      <c r="AE24" s="554"/>
      <c r="AF24" s="554"/>
      <c r="AG24" s="554"/>
      <c r="AH24" s="554"/>
      <c r="AI24" s="554"/>
      <c r="AJ24" s="554"/>
      <c r="AK24" s="554"/>
      <c r="AL24" s="541">
        <v>0</v>
      </c>
      <c r="AM24" s="556"/>
      <c r="AN24" s="556"/>
      <c r="AO24" s="557"/>
      <c r="AP24" s="558" t="s">
        <v>336</v>
      </c>
      <c r="AQ24" s="559"/>
      <c r="AR24" s="559"/>
      <c r="AS24" s="559"/>
      <c r="AT24" s="559"/>
      <c r="AU24" s="559"/>
      <c r="AV24" s="559"/>
      <c r="AW24" s="559"/>
      <c r="AX24" s="559"/>
      <c r="AY24" s="559"/>
      <c r="AZ24" s="559"/>
      <c r="BA24" s="559"/>
      <c r="BB24" s="559"/>
      <c r="BC24" s="559"/>
      <c r="BD24" s="559"/>
      <c r="BE24" s="559"/>
      <c r="BF24" s="560"/>
      <c r="BG24" s="534" t="s">
        <v>407</v>
      </c>
      <c r="BH24" s="535"/>
      <c r="BI24" s="535"/>
      <c r="BJ24" s="535"/>
      <c r="BK24" s="535"/>
      <c r="BL24" s="535"/>
      <c r="BM24" s="535"/>
      <c r="BN24" s="536"/>
      <c r="BO24" s="546" t="s">
        <v>407</v>
      </c>
      <c r="BP24" s="546"/>
      <c r="BQ24" s="546"/>
      <c r="BR24" s="546"/>
      <c r="BS24" s="554" t="s">
        <v>407</v>
      </c>
      <c r="BT24" s="554"/>
      <c r="BU24" s="554"/>
      <c r="BV24" s="554"/>
      <c r="BW24" s="554"/>
      <c r="BX24" s="554"/>
      <c r="BY24" s="554"/>
      <c r="BZ24" s="554"/>
      <c r="CA24" s="554"/>
      <c r="CB24" s="555"/>
      <c r="CD24" s="567" t="s">
        <v>337</v>
      </c>
      <c r="CE24" s="568"/>
      <c r="CF24" s="568"/>
      <c r="CG24" s="568"/>
      <c r="CH24" s="568"/>
      <c r="CI24" s="568"/>
      <c r="CJ24" s="568"/>
      <c r="CK24" s="568"/>
      <c r="CL24" s="568"/>
      <c r="CM24" s="568"/>
      <c r="CN24" s="568"/>
      <c r="CO24" s="568"/>
      <c r="CP24" s="568"/>
      <c r="CQ24" s="569"/>
      <c r="CR24" s="623">
        <v>22782515</v>
      </c>
      <c r="CS24" s="624"/>
      <c r="CT24" s="624"/>
      <c r="CU24" s="624"/>
      <c r="CV24" s="624"/>
      <c r="CW24" s="624"/>
      <c r="CX24" s="624"/>
      <c r="CY24" s="651"/>
      <c r="CZ24" s="655">
        <v>51.3</v>
      </c>
      <c r="DA24" s="656"/>
      <c r="DB24" s="656"/>
      <c r="DC24" s="657"/>
      <c r="DD24" s="652">
        <v>14584333</v>
      </c>
      <c r="DE24" s="624"/>
      <c r="DF24" s="624"/>
      <c r="DG24" s="624"/>
      <c r="DH24" s="624"/>
      <c r="DI24" s="624"/>
      <c r="DJ24" s="624"/>
      <c r="DK24" s="651"/>
      <c r="DL24" s="652">
        <v>13951772</v>
      </c>
      <c r="DM24" s="624"/>
      <c r="DN24" s="624"/>
      <c r="DO24" s="624"/>
      <c r="DP24" s="624"/>
      <c r="DQ24" s="624"/>
      <c r="DR24" s="624"/>
      <c r="DS24" s="624"/>
      <c r="DT24" s="624"/>
      <c r="DU24" s="624"/>
      <c r="DV24" s="651"/>
      <c r="DW24" s="653">
        <v>51.2</v>
      </c>
      <c r="DX24" s="639"/>
      <c r="DY24" s="639"/>
      <c r="DZ24" s="639"/>
      <c r="EA24" s="639"/>
      <c r="EB24" s="639"/>
      <c r="EC24" s="654"/>
    </row>
    <row r="25" spans="2:133" ht="11.25" customHeight="1" x14ac:dyDescent="0.2">
      <c r="B25" s="561" t="s">
        <v>338</v>
      </c>
      <c r="C25" s="562"/>
      <c r="D25" s="562"/>
      <c r="E25" s="562"/>
      <c r="F25" s="562"/>
      <c r="G25" s="562"/>
      <c r="H25" s="562"/>
      <c r="I25" s="562"/>
      <c r="J25" s="562"/>
      <c r="K25" s="562"/>
      <c r="L25" s="562"/>
      <c r="M25" s="562"/>
      <c r="N25" s="562"/>
      <c r="O25" s="562"/>
      <c r="P25" s="562"/>
      <c r="Q25" s="563"/>
      <c r="R25" s="534">
        <v>808496</v>
      </c>
      <c r="S25" s="535"/>
      <c r="T25" s="535"/>
      <c r="U25" s="535"/>
      <c r="V25" s="535"/>
      <c r="W25" s="535"/>
      <c r="X25" s="535"/>
      <c r="Y25" s="536"/>
      <c r="Z25" s="546">
        <v>1.8</v>
      </c>
      <c r="AA25" s="546"/>
      <c r="AB25" s="546"/>
      <c r="AC25" s="546"/>
      <c r="AD25" s="554">
        <v>59868</v>
      </c>
      <c r="AE25" s="554"/>
      <c r="AF25" s="554"/>
      <c r="AG25" s="554"/>
      <c r="AH25" s="554"/>
      <c r="AI25" s="554"/>
      <c r="AJ25" s="554"/>
      <c r="AK25" s="554"/>
      <c r="AL25" s="541">
        <v>0.2</v>
      </c>
      <c r="AM25" s="556"/>
      <c r="AN25" s="556"/>
      <c r="AO25" s="557"/>
      <c r="AP25" s="558" t="s">
        <v>339</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340</v>
      </c>
      <c r="CE25" s="532"/>
      <c r="CF25" s="532"/>
      <c r="CG25" s="532"/>
      <c r="CH25" s="532"/>
      <c r="CI25" s="532"/>
      <c r="CJ25" s="532"/>
      <c r="CK25" s="532"/>
      <c r="CL25" s="532"/>
      <c r="CM25" s="532"/>
      <c r="CN25" s="532"/>
      <c r="CO25" s="532"/>
      <c r="CP25" s="532"/>
      <c r="CQ25" s="533"/>
      <c r="CR25" s="534">
        <v>7535965</v>
      </c>
      <c r="CS25" s="544"/>
      <c r="CT25" s="544"/>
      <c r="CU25" s="544"/>
      <c r="CV25" s="544"/>
      <c r="CW25" s="544"/>
      <c r="CX25" s="544"/>
      <c r="CY25" s="545"/>
      <c r="CZ25" s="537">
        <v>17</v>
      </c>
      <c r="DA25" s="538"/>
      <c r="DB25" s="538"/>
      <c r="DC25" s="539"/>
      <c r="DD25" s="540">
        <v>6816303</v>
      </c>
      <c r="DE25" s="544"/>
      <c r="DF25" s="544"/>
      <c r="DG25" s="544"/>
      <c r="DH25" s="544"/>
      <c r="DI25" s="544"/>
      <c r="DJ25" s="544"/>
      <c r="DK25" s="545"/>
      <c r="DL25" s="540">
        <v>6481016</v>
      </c>
      <c r="DM25" s="544"/>
      <c r="DN25" s="544"/>
      <c r="DO25" s="544"/>
      <c r="DP25" s="544"/>
      <c r="DQ25" s="544"/>
      <c r="DR25" s="544"/>
      <c r="DS25" s="544"/>
      <c r="DT25" s="544"/>
      <c r="DU25" s="544"/>
      <c r="DV25" s="545"/>
      <c r="DW25" s="541">
        <v>23.8</v>
      </c>
      <c r="DX25" s="542"/>
      <c r="DY25" s="542"/>
      <c r="DZ25" s="542"/>
      <c r="EA25" s="542"/>
      <c r="EB25" s="542"/>
      <c r="EC25" s="543"/>
    </row>
    <row r="26" spans="2:133" ht="11.25" customHeight="1" x14ac:dyDescent="0.2">
      <c r="B26" s="561" t="s">
        <v>341</v>
      </c>
      <c r="C26" s="562"/>
      <c r="D26" s="562"/>
      <c r="E26" s="562"/>
      <c r="F26" s="562"/>
      <c r="G26" s="562"/>
      <c r="H26" s="562"/>
      <c r="I26" s="562"/>
      <c r="J26" s="562"/>
      <c r="K26" s="562"/>
      <c r="L26" s="562"/>
      <c r="M26" s="562"/>
      <c r="N26" s="562"/>
      <c r="O26" s="562"/>
      <c r="P26" s="562"/>
      <c r="Q26" s="563"/>
      <c r="R26" s="534">
        <v>243220</v>
      </c>
      <c r="S26" s="535"/>
      <c r="T26" s="535"/>
      <c r="U26" s="535"/>
      <c r="V26" s="535"/>
      <c r="W26" s="535"/>
      <c r="X26" s="535"/>
      <c r="Y26" s="536"/>
      <c r="Z26" s="546">
        <v>0.5</v>
      </c>
      <c r="AA26" s="546"/>
      <c r="AB26" s="546"/>
      <c r="AC26" s="546"/>
      <c r="AD26" s="554" t="s">
        <v>408</v>
      </c>
      <c r="AE26" s="554"/>
      <c r="AF26" s="554"/>
      <c r="AG26" s="554"/>
      <c r="AH26" s="554"/>
      <c r="AI26" s="554"/>
      <c r="AJ26" s="554"/>
      <c r="AK26" s="554"/>
      <c r="AL26" s="541" t="s">
        <v>408</v>
      </c>
      <c r="AM26" s="556"/>
      <c r="AN26" s="556"/>
      <c r="AO26" s="557"/>
      <c r="AP26" s="558" t="s">
        <v>342</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343</v>
      </c>
      <c r="CE26" s="532"/>
      <c r="CF26" s="532"/>
      <c r="CG26" s="532"/>
      <c r="CH26" s="532"/>
      <c r="CI26" s="532"/>
      <c r="CJ26" s="532"/>
      <c r="CK26" s="532"/>
      <c r="CL26" s="532"/>
      <c r="CM26" s="532"/>
      <c r="CN26" s="532"/>
      <c r="CO26" s="532"/>
      <c r="CP26" s="532"/>
      <c r="CQ26" s="533"/>
      <c r="CR26" s="534">
        <v>4688974</v>
      </c>
      <c r="CS26" s="535"/>
      <c r="CT26" s="535"/>
      <c r="CU26" s="535"/>
      <c r="CV26" s="535"/>
      <c r="CW26" s="535"/>
      <c r="CX26" s="535"/>
      <c r="CY26" s="536"/>
      <c r="CZ26" s="537">
        <v>10.6</v>
      </c>
      <c r="DA26" s="538"/>
      <c r="DB26" s="538"/>
      <c r="DC26" s="539"/>
      <c r="DD26" s="540">
        <v>4193191</v>
      </c>
      <c r="DE26" s="535"/>
      <c r="DF26" s="535"/>
      <c r="DG26" s="535"/>
      <c r="DH26" s="535"/>
      <c r="DI26" s="535"/>
      <c r="DJ26" s="535"/>
      <c r="DK26" s="536"/>
      <c r="DL26" s="540" t="s">
        <v>407</v>
      </c>
      <c r="DM26" s="535"/>
      <c r="DN26" s="535"/>
      <c r="DO26" s="535"/>
      <c r="DP26" s="535"/>
      <c r="DQ26" s="535"/>
      <c r="DR26" s="535"/>
      <c r="DS26" s="535"/>
      <c r="DT26" s="535"/>
      <c r="DU26" s="535"/>
      <c r="DV26" s="536"/>
      <c r="DW26" s="541" t="s">
        <v>407</v>
      </c>
      <c r="DX26" s="542"/>
      <c r="DY26" s="542"/>
      <c r="DZ26" s="542"/>
      <c r="EA26" s="542"/>
      <c r="EB26" s="542"/>
      <c r="EC26" s="543"/>
    </row>
    <row r="27" spans="2:133" ht="11.25" customHeight="1" x14ac:dyDescent="0.2">
      <c r="B27" s="561" t="s">
        <v>344</v>
      </c>
      <c r="C27" s="562"/>
      <c r="D27" s="562"/>
      <c r="E27" s="562"/>
      <c r="F27" s="562"/>
      <c r="G27" s="562"/>
      <c r="H27" s="562"/>
      <c r="I27" s="562"/>
      <c r="J27" s="562"/>
      <c r="K27" s="562"/>
      <c r="L27" s="562"/>
      <c r="M27" s="562"/>
      <c r="N27" s="562"/>
      <c r="O27" s="562"/>
      <c r="P27" s="562"/>
      <c r="Q27" s="563"/>
      <c r="R27" s="534">
        <v>5871709</v>
      </c>
      <c r="S27" s="535"/>
      <c r="T27" s="535"/>
      <c r="U27" s="535"/>
      <c r="V27" s="535"/>
      <c r="W27" s="535"/>
      <c r="X27" s="535"/>
      <c r="Y27" s="536"/>
      <c r="Z27" s="546">
        <v>12.8</v>
      </c>
      <c r="AA27" s="546"/>
      <c r="AB27" s="546"/>
      <c r="AC27" s="546"/>
      <c r="AD27" s="554" t="s">
        <v>407</v>
      </c>
      <c r="AE27" s="554"/>
      <c r="AF27" s="554"/>
      <c r="AG27" s="554"/>
      <c r="AH27" s="554"/>
      <c r="AI27" s="554"/>
      <c r="AJ27" s="554"/>
      <c r="AK27" s="554"/>
      <c r="AL27" s="541" t="s">
        <v>407</v>
      </c>
      <c r="AM27" s="556"/>
      <c r="AN27" s="556"/>
      <c r="AO27" s="557"/>
      <c r="AP27" s="561" t="s">
        <v>345</v>
      </c>
      <c r="AQ27" s="562"/>
      <c r="AR27" s="562"/>
      <c r="AS27" s="562"/>
      <c r="AT27" s="562"/>
      <c r="AU27" s="562"/>
      <c r="AV27" s="562"/>
      <c r="AW27" s="562"/>
      <c r="AX27" s="562"/>
      <c r="AY27" s="562"/>
      <c r="AZ27" s="562"/>
      <c r="BA27" s="562"/>
      <c r="BB27" s="562"/>
      <c r="BC27" s="562"/>
      <c r="BD27" s="562"/>
      <c r="BE27" s="562"/>
      <c r="BF27" s="563"/>
      <c r="BG27" s="534">
        <v>18952875</v>
      </c>
      <c r="BH27" s="535"/>
      <c r="BI27" s="535"/>
      <c r="BJ27" s="535"/>
      <c r="BK27" s="535"/>
      <c r="BL27" s="535"/>
      <c r="BM27" s="535"/>
      <c r="BN27" s="536"/>
      <c r="BO27" s="546">
        <v>100</v>
      </c>
      <c r="BP27" s="546"/>
      <c r="BQ27" s="546"/>
      <c r="BR27" s="546"/>
      <c r="BS27" s="554">
        <v>299337</v>
      </c>
      <c r="BT27" s="554"/>
      <c r="BU27" s="554"/>
      <c r="BV27" s="554"/>
      <c r="BW27" s="554"/>
      <c r="BX27" s="554"/>
      <c r="BY27" s="554"/>
      <c r="BZ27" s="554"/>
      <c r="CA27" s="554"/>
      <c r="CB27" s="555"/>
      <c r="CD27" s="531" t="s">
        <v>346</v>
      </c>
      <c r="CE27" s="532"/>
      <c r="CF27" s="532"/>
      <c r="CG27" s="532"/>
      <c r="CH27" s="532"/>
      <c r="CI27" s="532"/>
      <c r="CJ27" s="532"/>
      <c r="CK27" s="532"/>
      <c r="CL27" s="532"/>
      <c r="CM27" s="532"/>
      <c r="CN27" s="532"/>
      <c r="CO27" s="532"/>
      <c r="CP27" s="532"/>
      <c r="CQ27" s="533"/>
      <c r="CR27" s="534">
        <v>9771621</v>
      </c>
      <c r="CS27" s="544"/>
      <c r="CT27" s="544"/>
      <c r="CU27" s="544"/>
      <c r="CV27" s="544"/>
      <c r="CW27" s="544"/>
      <c r="CX27" s="544"/>
      <c r="CY27" s="545"/>
      <c r="CZ27" s="537">
        <v>22</v>
      </c>
      <c r="DA27" s="538"/>
      <c r="DB27" s="538"/>
      <c r="DC27" s="539"/>
      <c r="DD27" s="540">
        <v>2514155</v>
      </c>
      <c r="DE27" s="544"/>
      <c r="DF27" s="544"/>
      <c r="DG27" s="544"/>
      <c r="DH27" s="544"/>
      <c r="DI27" s="544"/>
      <c r="DJ27" s="544"/>
      <c r="DK27" s="545"/>
      <c r="DL27" s="540">
        <v>2245510</v>
      </c>
      <c r="DM27" s="544"/>
      <c r="DN27" s="544"/>
      <c r="DO27" s="544"/>
      <c r="DP27" s="544"/>
      <c r="DQ27" s="544"/>
      <c r="DR27" s="544"/>
      <c r="DS27" s="544"/>
      <c r="DT27" s="544"/>
      <c r="DU27" s="544"/>
      <c r="DV27" s="545"/>
      <c r="DW27" s="541">
        <v>8.1999999999999993</v>
      </c>
      <c r="DX27" s="542"/>
      <c r="DY27" s="542"/>
      <c r="DZ27" s="542"/>
      <c r="EA27" s="542"/>
      <c r="EB27" s="542"/>
      <c r="EC27" s="543"/>
    </row>
    <row r="28" spans="2:133" ht="11.25" customHeight="1" x14ac:dyDescent="0.2">
      <c r="B28" s="585" t="s">
        <v>347</v>
      </c>
      <c r="C28" s="586"/>
      <c r="D28" s="586"/>
      <c r="E28" s="586"/>
      <c r="F28" s="586"/>
      <c r="G28" s="586"/>
      <c r="H28" s="586"/>
      <c r="I28" s="586"/>
      <c r="J28" s="586"/>
      <c r="K28" s="586"/>
      <c r="L28" s="586"/>
      <c r="M28" s="586"/>
      <c r="N28" s="586"/>
      <c r="O28" s="586"/>
      <c r="P28" s="586"/>
      <c r="Q28" s="587"/>
      <c r="R28" s="534" t="s">
        <v>407</v>
      </c>
      <c r="S28" s="535"/>
      <c r="T28" s="535"/>
      <c r="U28" s="535"/>
      <c r="V28" s="535"/>
      <c r="W28" s="535"/>
      <c r="X28" s="535"/>
      <c r="Y28" s="536"/>
      <c r="Z28" s="546" t="s">
        <v>407</v>
      </c>
      <c r="AA28" s="546"/>
      <c r="AB28" s="546"/>
      <c r="AC28" s="546"/>
      <c r="AD28" s="554" t="s">
        <v>407</v>
      </c>
      <c r="AE28" s="554"/>
      <c r="AF28" s="554"/>
      <c r="AG28" s="554"/>
      <c r="AH28" s="554"/>
      <c r="AI28" s="554"/>
      <c r="AJ28" s="554"/>
      <c r="AK28" s="554"/>
      <c r="AL28" s="541" t="s">
        <v>407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348</v>
      </c>
      <c r="CE28" s="532"/>
      <c r="CF28" s="532"/>
      <c r="CG28" s="532"/>
      <c r="CH28" s="532"/>
      <c r="CI28" s="532"/>
      <c r="CJ28" s="532"/>
      <c r="CK28" s="532"/>
      <c r="CL28" s="532"/>
      <c r="CM28" s="532"/>
      <c r="CN28" s="532"/>
      <c r="CO28" s="532"/>
      <c r="CP28" s="532"/>
      <c r="CQ28" s="533"/>
      <c r="CR28" s="534">
        <v>5474929</v>
      </c>
      <c r="CS28" s="535"/>
      <c r="CT28" s="535"/>
      <c r="CU28" s="535"/>
      <c r="CV28" s="535"/>
      <c r="CW28" s="535"/>
      <c r="CX28" s="535"/>
      <c r="CY28" s="536"/>
      <c r="CZ28" s="537">
        <v>12.3</v>
      </c>
      <c r="DA28" s="538"/>
      <c r="DB28" s="538"/>
      <c r="DC28" s="539"/>
      <c r="DD28" s="540">
        <v>5253875</v>
      </c>
      <c r="DE28" s="535"/>
      <c r="DF28" s="535"/>
      <c r="DG28" s="535"/>
      <c r="DH28" s="535"/>
      <c r="DI28" s="535"/>
      <c r="DJ28" s="535"/>
      <c r="DK28" s="536"/>
      <c r="DL28" s="540">
        <v>5225246</v>
      </c>
      <c r="DM28" s="535"/>
      <c r="DN28" s="535"/>
      <c r="DO28" s="535"/>
      <c r="DP28" s="535"/>
      <c r="DQ28" s="535"/>
      <c r="DR28" s="535"/>
      <c r="DS28" s="535"/>
      <c r="DT28" s="535"/>
      <c r="DU28" s="535"/>
      <c r="DV28" s="536"/>
      <c r="DW28" s="541">
        <v>19.2</v>
      </c>
      <c r="DX28" s="542"/>
      <c r="DY28" s="542"/>
      <c r="DZ28" s="542"/>
      <c r="EA28" s="542"/>
      <c r="EB28" s="542"/>
      <c r="EC28" s="543"/>
    </row>
    <row r="29" spans="2:133" ht="11.25" customHeight="1" x14ac:dyDescent="0.2">
      <c r="B29" s="561" t="s">
        <v>349</v>
      </c>
      <c r="C29" s="562"/>
      <c r="D29" s="562"/>
      <c r="E29" s="562"/>
      <c r="F29" s="562"/>
      <c r="G29" s="562"/>
      <c r="H29" s="562"/>
      <c r="I29" s="562"/>
      <c r="J29" s="562"/>
      <c r="K29" s="562"/>
      <c r="L29" s="562"/>
      <c r="M29" s="562"/>
      <c r="N29" s="562"/>
      <c r="O29" s="562"/>
      <c r="P29" s="562"/>
      <c r="Q29" s="563"/>
      <c r="R29" s="534">
        <v>3849185</v>
      </c>
      <c r="S29" s="535"/>
      <c r="T29" s="535"/>
      <c r="U29" s="535"/>
      <c r="V29" s="535"/>
      <c r="W29" s="535"/>
      <c r="X29" s="535"/>
      <c r="Y29" s="536"/>
      <c r="Z29" s="546">
        <v>8.4</v>
      </c>
      <c r="AA29" s="546"/>
      <c r="AB29" s="546"/>
      <c r="AC29" s="546"/>
      <c r="AD29" s="554" t="s">
        <v>407</v>
      </c>
      <c r="AE29" s="554"/>
      <c r="AF29" s="554"/>
      <c r="AG29" s="554"/>
      <c r="AH29" s="554"/>
      <c r="AI29" s="554"/>
      <c r="AJ29" s="554"/>
      <c r="AK29" s="554"/>
      <c r="AL29" s="541" t="s">
        <v>407</v>
      </c>
      <c r="AM29" s="556"/>
      <c r="AN29" s="556"/>
      <c r="AO29" s="557"/>
      <c r="AP29" s="626" t="s">
        <v>275</v>
      </c>
      <c r="AQ29" s="627"/>
      <c r="AR29" s="627"/>
      <c r="AS29" s="627"/>
      <c r="AT29" s="627"/>
      <c r="AU29" s="627"/>
      <c r="AV29" s="627"/>
      <c r="AW29" s="627"/>
      <c r="AX29" s="627"/>
      <c r="AY29" s="627"/>
      <c r="AZ29" s="627"/>
      <c r="BA29" s="627"/>
      <c r="BB29" s="627"/>
      <c r="BC29" s="627"/>
      <c r="BD29" s="627"/>
      <c r="BE29" s="627"/>
      <c r="BF29" s="628"/>
      <c r="BG29" s="626" t="s">
        <v>350</v>
      </c>
      <c r="BH29" s="637"/>
      <c r="BI29" s="637"/>
      <c r="BJ29" s="637"/>
      <c r="BK29" s="637"/>
      <c r="BL29" s="637"/>
      <c r="BM29" s="637"/>
      <c r="BN29" s="637"/>
      <c r="BO29" s="637"/>
      <c r="BP29" s="637"/>
      <c r="BQ29" s="638"/>
      <c r="BR29" s="626" t="s">
        <v>351</v>
      </c>
      <c r="BS29" s="637"/>
      <c r="BT29" s="637"/>
      <c r="BU29" s="637"/>
      <c r="BV29" s="637"/>
      <c r="BW29" s="637"/>
      <c r="BX29" s="637"/>
      <c r="BY29" s="637"/>
      <c r="BZ29" s="637"/>
      <c r="CA29" s="637"/>
      <c r="CB29" s="638"/>
      <c r="CD29" s="547" t="s">
        <v>352</v>
      </c>
      <c r="CE29" s="548"/>
      <c r="CF29" s="531" t="s">
        <v>409</v>
      </c>
      <c r="CG29" s="532"/>
      <c r="CH29" s="532"/>
      <c r="CI29" s="532"/>
      <c r="CJ29" s="532"/>
      <c r="CK29" s="532"/>
      <c r="CL29" s="532"/>
      <c r="CM29" s="532"/>
      <c r="CN29" s="532"/>
      <c r="CO29" s="532"/>
      <c r="CP29" s="532"/>
      <c r="CQ29" s="533"/>
      <c r="CR29" s="534">
        <v>5474929</v>
      </c>
      <c r="CS29" s="544"/>
      <c r="CT29" s="544"/>
      <c r="CU29" s="544"/>
      <c r="CV29" s="544"/>
      <c r="CW29" s="544"/>
      <c r="CX29" s="544"/>
      <c r="CY29" s="545"/>
      <c r="CZ29" s="537">
        <v>12.3</v>
      </c>
      <c r="DA29" s="538"/>
      <c r="DB29" s="538"/>
      <c r="DC29" s="539"/>
      <c r="DD29" s="540">
        <v>5253875</v>
      </c>
      <c r="DE29" s="544"/>
      <c r="DF29" s="544"/>
      <c r="DG29" s="544"/>
      <c r="DH29" s="544"/>
      <c r="DI29" s="544"/>
      <c r="DJ29" s="544"/>
      <c r="DK29" s="545"/>
      <c r="DL29" s="540">
        <v>5225246</v>
      </c>
      <c r="DM29" s="544"/>
      <c r="DN29" s="544"/>
      <c r="DO29" s="544"/>
      <c r="DP29" s="544"/>
      <c r="DQ29" s="544"/>
      <c r="DR29" s="544"/>
      <c r="DS29" s="544"/>
      <c r="DT29" s="544"/>
      <c r="DU29" s="544"/>
      <c r="DV29" s="545"/>
      <c r="DW29" s="541">
        <v>19.2</v>
      </c>
      <c r="DX29" s="542"/>
      <c r="DY29" s="542"/>
      <c r="DZ29" s="542"/>
      <c r="EA29" s="542"/>
      <c r="EB29" s="542"/>
      <c r="EC29" s="543"/>
    </row>
    <row r="30" spans="2:133" ht="11.25" customHeight="1" x14ac:dyDescent="0.2">
      <c r="B30" s="561" t="s">
        <v>353</v>
      </c>
      <c r="C30" s="562"/>
      <c r="D30" s="562"/>
      <c r="E30" s="562"/>
      <c r="F30" s="562"/>
      <c r="G30" s="562"/>
      <c r="H30" s="562"/>
      <c r="I30" s="562"/>
      <c r="J30" s="562"/>
      <c r="K30" s="562"/>
      <c r="L30" s="562"/>
      <c r="M30" s="562"/>
      <c r="N30" s="562"/>
      <c r="O30" s="562"/>
      <c r="P30" s="562"/>
      <c r="Q30" s="563"/>
      <c r="R30" s="534">
        <v>173992</v>
      </c>
      <c r="S30" s="535"/>
      <c r="T30" s="535"/>
      <c r="U30" s="535"/>
      <c r="V30" s="535"/>
      <c r="W30" s="535"/>
      <c r="X30" s="535"/>
      <c r="Y30" s="536"/>
      <c r="Z30" s="546">
        <v>0.4</v>
      </c>
      <c r="AA30" s="546"/>
      <c r="AB30" s="546"/>
      <c r="AC30" s="546"/>
      <c r="AD30" s="554" t="s">
        <v>402</v>
      </c>
      <c r="AE30" s="554"/>
      <c r="AF30" s="554"/>
      <c r="AG30" s="554"/>
      <c r="AH30" s="554"/>
      <c r="AI30" s="554"/>
      <c r="AJ30" s="554"/>
      <c r="AK30" s="554"/>
      <c r="AL30" s="541" t="s">
        <v>402</v>
      </c>
      <c r="AM30" s="556"/>
      <c r="AN30" s="556"/>
      <c r="AO30" s="557"/>
      <c r="AP30" s="641" t="s">
        <v>354</v>
      </c>
      <c r="AQ30" s="642"/>
      <c r="AR30" s="642"/>
      <c r="AS30" s="642"/>
      <c r="AT30" s="629" t="s">
        <v>355</v>
      </c>
      <c r="AU30" s="164"/>
      <c r="AV30" s="164"/>
      <c r="AW30" s="164"/>
      <c r="AX30" s="582" t="s">
        <v>243</v>
      </c>
      <c r="AY30" s="583"/>
      <c r="AZ30" s="583"/>
      <c r="BA30" s="583"/>
      <c r="BB30" s="583"/>
      <c r="BC30" s="583"/>
      <c r="BD30" s="583"/>
      <c r="BE30" s="583"/>
      <c r="BF30" s="584"/>
      <c r="BG30" s="634">
        <v>98.3</v>
      </c>
      <c r="BH30" s="635"/>
      <c r="BI30" s="635"/>
      <c r="BJ30" s="635"/>
      <c r="BK30" s="635"/>
      <c r="BL30" s="635"/>
      <c r="BM30" s="639">
        <v>94.7</v>
      </c>
      <c r="BN30" s="635"/>
      <c r="BO30" s="635"/>
      <c r="BP30" s="635"/>
      <c r="BQ30" s="640"/>
      <c r="BR30" s="634">
        <v>98.4</v>
      </c>
      <c r="BS30" s="635"/>
      <c r="BT30" s="635"/>
      <c r="BU30" s="635"/>
      <c r="BV30" s="635"/>
      <c r="BW30" s="635"/>
      <c r="BX30" s="639">
        <v>94.5</v>
      </c>
      <c r="BY30" s="635"/>
      <c r="BZ30" s="635"/>
      <c r="CA30" s="635"/>
      <c r="CB30" s="640"/>
      <c r="CD30" s="549"/>
      <c r="CE30" s="550"/>
      <c r="CF30" s="531" t="s">
        <v>410</v>
      </c>
      <c r="CG30" s="532"/>
      <c r="CH30" s="532"/>
      <c r="CI30" s="532"/>
      <c r="CJ30" s="532"/>
      <c r="CK30" s="532"/>
      <c r="CL30" s="532"/>
      <c r="CM30" s="532"/>
      <c r="CN30" s="532"/>
      <c r="CO30" s="532"/>
      <c r="CP30" s="532"/>
      <c r="CQ30" s="533"/>
      <c r="CR30" s="534">
        <v>4732553</v>
      </c>
      <c r="CS30" s="535"/>
      <c r="CT30" s="535"/>
      <c r="CU30" s="535"/>
      <c r="CV30" s="535"/>
      <c r="CW30" s="535"/>
      <c r="CX30" s="535"/>
      <c r="CY30" s="536"/>
      <c r="CZ30" s="537">
        <v>10.7</v>
      </c>
      <c r="DA30" s="538"/>
      <c r="DB30" s="538"/>
      <c r="DC30" s="539"/>
      <c r="DD30" s="540">
        <v>4542956</v>
      </c>
      <c r="DE30" s="535"/>
      <c r="DF30" s="535"/>
      <c r="DG30" s="535"/>
      <c r="DH30" s="535"/>
      <c r="DI30" s="535"/>
      <c r="DJ30" s="535"/>
      <c r="DK30" s="536"/>
      <c r="DL30" s="540">
        <v>4514327</v>
      </c>
      <c r="DM30" s="535"/>
      <c r="DN30" s="535"/>
      <c r="DO30" s="535"/>
      <c r="DP30" s="535"/>
      <c r="DQ30" s="535"/>
      <c r="DR30" s="535"/>
      <c r="DS30" s="535"/>
      <c r="DT30" s="535"/>
      <c r="DU30" s="535"/>
      <c r="DV30" s="536"/>
      <c r="DW30" s="541">
        <v>16.600000000000001</v>
      </c>
      <c r="DX30" s="542"/>
      <c r="DY30" s="542"/>
      <c r="DZ30" s="542"/>
      <c r="EA30" s="542"/>
      <c r="EB30" s="542"/>
      <c r="EC30" s="543"/>
    </row>
    <row r="31" spans="2:133" ht="11.25" customHeight="1" x14ac:dyDescent="0.2">
      <c r="B31" s="561" t="s">
        <v>356</v>
      </c>
      <c r="C31" s="562"/>
      <c r="D31" s="562"/>
      <c r="E31" s="562"/>
      <c r="F31" s="562"/>
      <c r="G31" s="562"/>
      <c r="H31" s="562"/>
      <c r="I31" s="562"/>
      <c r="J31" s="562"/>
      <c r="K31" s="562"/>
      <c r="L31" s="562"/>
      <c r="M31" s="562"/>
      <c r="N31" s="562"/>
      <c r="O31" s="562"/>
      <c r="P31" s="562"/>
      <c r="Q31" s="563"/>
      <c r="R31" s="534">
        <v>14661</v>
      </c>
      <c r="S31" s="535"/>
      <c r="T31" s="535"/>
      <c r="U31" s="535"/>
      <c r="V31" s="535"/>
      <c r="W31" s="535"/>
      <c r="X31" s="535"/>
      <c r="Y31" s="536"/>
      <c r="Z31" s="546">
        <v>0</v>
      </c>
      <c r="AA31" s="546"/>
      <c r="AB31" s="546"/>
      <c r="AC31" s="546"/>
      <c r="AD31" s="554" t="s">
        <v>402</v>
      </c>
      <c r="AE31" s="554"/>
      <c r="AF31" s="554"/>
      <c r="AG31" s="554"/>
      <c r="AH31" s="554"/>
      <c r="AI31" s="554"/>
      <c r="AJ31" s="554"/>
      <c r="AK31" s="554"/>
      <c r="AL31" s="541" t="s">
        <v>402</v>
      </c>
      <c r="AM31" s="556"/>
      <c r="AN31" s="556"/>
      <c r="AO31" s="557"/>
      <c r="AP31" s="643"/>
      <c r="AQ31" s="644"/>
      <c r="AR31" s="644"/>
      <c r="AS31" s="644"/>
      <c r="AT31" s="630"/>
      <c r="AU31" s="165" t="s">
        <v>411</v>
      </c>
      <c r="AV31" s="165"/>
      <c r="AW31" s="165"/>
      <c r="AX31" s="561" t="s">
        <v>357</v>
      </c>
      <c r="AY31" s="562"/>
      <c r="AZ31" s="562"/>
      <c r="BA31" s="562"/>
      <c r="BB31" s="562"/>
      <c r="BC31" s="562"/>
      <c r="BD31" s="562"/>
      <c r="BE31" s="562"/>
      <c r="BF31" s="563"/>
      <c r="BG31" s="632">
        <v>97.8</v>
      </c>
      <c r="BH31" s="544"/>
      <c r="BI31" s="544"/>
      <c r="BJ31" s="544"/>
      <c r="BK31" s="544"/>
      <c r="BL31" s="544"/>
      <c r="BM31" s="556">
        <v>94.7</v>
      </c>
      <c r="BN31" s="633"/>
      <c r="BO31" s="633"/>
      <c r="BP31" s="633"/>
      <c r="BQ31" s="581"/>
      <c r="BR31" s="632">
        <v>98.4</v>
      </c>
      <c r="BS31" s="544"/>
      <c r="BT31" s="544"/>
      <c r="BU31" s="544"/>
      <c r="BV31" s="544"/>
      <c r="BW31" s="544"/>
      <c r="BX31" s="556">
        <v>95.4</v>
      </c>
      <c r="BY31" s="633"/>
      <c r="BZ31" s="633"/>
      <c r="CA31" s="633"/>
      <c r="CB31" s="581"/>
      <c r="CD31" s="549"/>
      <c r="CE31" s="550"/>
      <c r="CF31" s="531" t="s">
        <v>412</v>
      </c>
      <c r="CG31" s="532"/>
      <c r="CH31" s="532"/>
      <c r="CI31" s="532"/>
      <c r="CJ31" s="532"/>
      <c r="CK31" s="532"/>
      <c r="CL31" s="532"/>
      <c r="CM31" s="532"/>
      <c r="CN31" s="532"/>
      <c r="CO31" s="532"/>
      <c r="CP31" s="532"/>
      <c r="CQ31" s="533"/>
      <c r="CR31" s="534">
        <v>742376</v>
      </c>
      <c r="CS31" s="544"/>
      <c r="CT31" s="544"/>
      <c r="CU31" s="544"/>
      <c r="CV31" s="544"/>
      <c r="CW31" s="544"/>
      <c r="CX31" s="544"/>
      <c r="CY31" s="545"/>
      <c r="CZ31" s="537">
        <v>1.7</v>
      </c>
      <c r="DA31" s="538"/>
      <c r="DB31" s="538"/>
      <c r="DC31" s="539"/>
      <c r="DD31" s="540">
        <v>710919</v>
      </c>
      <c r="DE31" s="544"/>
      <c r="DF31" s="544"/>
      <c r="DG31" s="544"/>
      <c r="DH31" s="544"/>
      <c r="DI31" s="544"/>
      <c r="DJ31" s="544"/>
      <c r="DK31" s="545"/>
      <c r="DL31" s="540">
        <v>710919</v>
      </c>
      <c r="DM31" s="544"/>
      <c r="DN31" s="544"/>
      <c r="DO31" s="544"/>
      <c r="DP31" s="544"/>
      <c r="DQ31" s="544"/>
      <c r="DR31" s="544"/>
      <c r="DS31" s="544"/>
      <c r="DT31" s="544"/>
      <c r="DU31" s="544"/>
      <c r="DV31" s="545"/>
      <c r="DW31" s="541">
        <v>2.6</v>
      </c>
      <c r="DX31" s="542"/>
      <c r="DY31" s="542"/>
      <c r="DZ31" s="542"/>
      <c r="EA31" s="542"/>
      <c r="EB31" s="542"/>
      <c r="EC31" s="543"/>
    </row>
    <row r="32" spans="2:133" ht="11.25" customHeight="1" x14ac:dyDescent="0.2">
      <c r="B32" s="561" t="s">
        <v>358</v>
      </c>
      <c r="C32" s="562"/>
      <c r="D32" s="562"/>
      <c r="E32" s="562"/>
      <c r="F32" s="562"/>
      <c r="G32" s="562"/>
      <c r="H32" s="562"/>
      <c r="I32" s="562"/>
      <c r="J32" s="562"/>
      <c r="K32" s="562"/>
      <c r="L32" s="562"/>
      <c r="M32" s="562"/>
      <c r="N32" s="562"/>
      <c r="O32" s="562"/>
      <c r="P32" s="562"/>
      <c r="Q32" s="563"/>
      <c r="R32" s="534">
        <v>306503</v>
      </c>
      <c r="S32" s="535"/>
      <c r="T32" s="535"/>
      <c r="U32" s="535"/>
      <c r="V32" s="535"/>
      <c r="W32" s="535"/>
      <c r="X32" s="535"/>
      <c r="Y32" s="536"/>
      <c r="Z32" s="546">
        <v>0.7</v>
      </c>
      <c r="AA32" s="546"/>
      <c r="AB32" s="546"/>
      <c r="AC32" s="546"/>
      <c r="AD32" s="554" t="s">
        <v>413</v>
      </c>
      <c r="AE32" s="554"/>
      <c r="AF32" s="554"/>
      <c r="AG32" s="554"/>
      <c r="AH32" s="554"/>
      <c r="AI32" s="554"/>
      <c r="AJ32" s="554"/>
      <c r="AK32" s="554"/>
      <c r="AL32" s="541" t="s">
        <v>413</v>
      </c>
      <c r="AM32" s="556"/>
      <c r="AN32" s="556"/>
      <c r="AO32" s="557"/>
      <c r="AP32" s="645"/>
      <c r="AQ32" s="646"/>
      <c r="AR32" s="646"/>
      <c r="AS32" s="646"/>
      <c r="AT32" s="631"/>
      <c r="AU32" s="166"/>
      <c r="AV32" s="166"/>
      <c r="AW32" s="166"/>
      <c r="AX32" s="564" t="s">
        <v>359</v>
      </c>
      <c r="AY32" s="565"/>
      <c r="AZ32" s="565"/>
      <c r="BA32" s="565"/>
      <c r="BB32" s="565"/>
      <c r="BC32" s="565"/>
      <c r="BD32" s="565"/>
      <c r="BE32" s="565"/>
      <c r="BF32" s="566"/>
      <c r="BG32" s="636">
        <v>98.6</v>
      </c>
      <c r="BH32" s="579"/>
      <c r="BI32" s="579"/>
      <c r="BJ32" s="579"/>
      <c r="BK32" s="579"/>
      <c r="BL32" s="579"/>
      <c r="BM32" s="619">
        <v>94.6</v>
      </c>
      <c r="BN32" s="579"/>
      <c r="BO32" s="579"/>
      <c r="BP32" s="579"/>
      <c r="BQ32" s="580"/>
      <c r="BR32" s="636">
        <v>98.3</v>
      </c>
      <c r="BS32" s="579"/>
      <c r="BT32" s="579"/>
      <c r="BU32" s="579"/>
      <c r="BV32" s="579"/>
      <c r="BW32" s="579"/>
      <c r="BX32" s="619">
        <v>93.9</v>
      </c>
      <c r="BY32" s="579"/>
      <c r="BZ32" s="579"/>
      <c r="CA32" s="579"/>
      <c r="CB32" s="580"/>
      <c r="CD32" s="551"/>
      <c r="CE32" s="552"/>
      <c r="CF32" s="531" t="s">
        <v>360</v>
      </c>
      <c r="CG32" s="532"/>
      <c r="CH32" s="532"/>
      <c r="CI32" s="532"/>
      <c r="CJ32" s="532"/>
      <c r="CK32" s="532"/>
      <c r="CL32" s="532"/>
      <c r="CM32" s="532"/>
      <c r="CN32" s="532"/>
      <c r="CO32" s="532"/>
      <c r="CP32" s="532"/>
      <c r="CQ32" s="533"/>
      <c r="CR32" s="534" t="s">
        <v>414</v>
      </c>
      <c r="CS32" s="535"/>
      <c r="CT32" s="535"/>
      <c r="CU32" s="535"/>
      <c r="CV32" s="535"/>
      <c r="CW32" s="535"/>
      <c r="CX32" s="535"/>
      <c r="CY32" s="536"/>
      <c r="CZ32" s="537" t="s">
        <v>414</v>
      </c>
      <c r="DA32" s="538"/>
      <c r="DB32" s="538"/>
      <c r="DC32" s="539"/>
      <c r="DD32" s="540" t="s">
        <v>414</v>
      </c>
      <c r="DE32" s="535"/>
      <c r="DF32" s="535"/>
      <c r="DG32" s="535"/>
      <c r="DH32" s="535"/>
      <c r="DI32" s="535"/>
      <c r="DJ32" s="535"/>
      <c r="DK32" s="536"/>
      <c r="DL32" s="540" t="s">
        <v>414</v>
      </c>
      <c r="DM32" s="535"/>
      <c r="DN32" s="535"/>
      <c r="DO32" s="535"/>
      <c r="DP32" s="535"/>
      <c r="DQ32" s="535"/>
      <c r="DR32" s="535"/>
      <c r="DS32" s="535"/>
      <c r="DT32" s="535"/>
      <c r="DU32" s="535"/>
      <c r="DV32" s="536"/>
      <c r="DW32" s="541" t="s">
        <v>414</v>
      </c>
      <c r="DX32" s="542"/>
      <c r="DY32" s="542"/>
      <c r="DZ32" s="542"/>
      <c r="EA32" s="542"/>
      <c r="EB32" s="542"/>
      <c r="EC32" s="543"/>
    </row>
    <row r="33" spans="2:133" ht="11.25" customHeight="1" x14ac:dyDescent="0.2">
      <c r="B33" s="561" t="s">
        <v>361</v>
      </c>
      <c r="C33" s="562"/>
      <c r="D33" s="562"/>
      <c r="E33" s="562"/>
      <c r="F33" s="562"/>
      <c r="G33" s="562"/>
      <c r="H33" s="562"/>
      <c r="I33" s="562"/>
      <c r="J33" s="562"/>
      <c r="K33" s="562"/>
      <c r="L33" s="562"/>
      <c r="M33" s="562"/>
      <c r="N33" s="562"/>
      <c r="O33" s="562"/>
      <c r="P33" s="562"/>
      <c r="Q33" s="563"/>
      <c r="R33" s="534">
        <v>1611599</v>
      </c>
      <c r="S33" s="535"/>
      <c r="T33" s="535"/>
      <c r="U33" s="535"/>
      <c r="V33" s="535"/>
      <c r="W33" s="535"/>
      <c r="X33" s="535"/>
      <c r="Y33" s="536"/>
      <c r="Z33" s="546">
        <v>3.5</v>
      </c>
      <c r="AA33" s="546"/>
      <c r="AB33" s="546"/>
      <c r="AC33" s="546"/>
      <c r="AD33" s="554" t="s">
        <v>414</v>
      </c>
      <c r="AE33" s="554"/>
      <c r="AF33" s="554"/>
      <c r="AG33" s="554"/>
      <c r="AH33" s="554"/>
      <c r="AI33" s="554"/>
      <c r="AJ33" s="554"/>
      <c r="AK33" s="554"/>
      <c r="AL33" s="541" t="s">
        <v>414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362</v>
      </c>
      <c r="CE33" s="532"/>
      <c r="CF33" s="532"/>
      <c r="CG33" s="532"/>
      <c r="CH33" s="532"/>
      <c r="CI33" s="532"/>
      <c r="CJ33" s="532"/>
      <c r="CK33" s="532"/>
      <c r="CL33" s="532"/>
      <c r="CM33" s="532"/>
      <c r="CN33" s="532"/>
      <c r="CO33" s="532"/>
      <c r="CP33" s="532"/>
      <c r="CQ33" s="533"/>
      <c r="CR33" s="534">
        <v>15794616</v>
      </c>
      <c r="CS33" s="544"/>
      <c r="CT33" s="544"/>
      <c r="CU33" s="544"/>
      <c r="CV33" s="544"/>
      <c r="CW33" s="544"/>
      <c r="CX33" s="544"/>
      <c r="CY33" s="545"/>
      <c r="CZ33" s="537">
        <v>35.6</v>
      </c>
      <c r="DA33" s="538"/>
      <c r="DB33" s="538"/>
      <c r="DC33" s="539"/>
      <c r="DD33" s="540">
        <v>12582799</v>
      </c>
      <c r="DE33" s="544"/>
      <c r="DF33" s="544"/>
      <c r="DG33" s="544"/>
      <c r="DH33" s="544"/>
      <c r="DI33" s="544"/>
      <c r="DJ33" s="544"/>
      <c r="DK33" s="545"/>
      <c r="DL33" s="540">
        <v>7479516</v>
      </c>
      <c r="DM33" s="544"/>
      <c r="DN33" s="544"/>
      <c r="DO33" s="544"/>
      <c r="DP33" s="544"/>
      <c r="DQ33" s="544"/>
      <c r="DR33" s="544"/>
      <c r="DS33" s="544"/>
      <c r="DT33" s="544"/>
      <c r="DU33" s="544"/>
      <c r="DV33" s="545"/>
      <c r="DW33" s="541">
        <v>27.4</v>
      </c>
      <c r="DX33" s="542"/>
      <c r="DY33" s="542"/>
      <c r="DZ33" s="542"/>
      <c r="EA33" s="542"/>
      <c r="EB33" s="542"/>
      <c r="EC33" s="543"/>
    </row>
    <row r="34" spans="2:133" ht="11.25" customHeight="1" x14ac:dyDescent="0.2">
      <c r="B34" s="561" t="s">
        <v>363</v>
      </c>
      <c r="C34" s="562"/>
      <c r="D34" s="562"/>
      <c r="E34" s="562"/>
      <c r="F34" s="562"/>
      <c r="G34" s="562"/>
      <c r="H34" s="562"/>
      <c r="I34" s="562"/>
      <c r="J34" s="562"/>
      <c r="K34" s="562"/>
      <c r="L34" s="562"/>
      <c r="M34" s="562"/>
      <c r="N34" s="562"/>
      <c r="O34" s="562"/>
      <c r="P34" s="562"/>
      <c r="Q34" s="563"/>
      <c r="R34" s="534">
        <v>1915416</v>
      </c>
      <c r="S34" s="535"/>
      <c r="T34" s="535"/>
      <c r="U34" s="535"/>
      <c r="V34" s="535"/>
      <c r="W34" s="535"/>
      <c r="X34" s="535"/>
      <c r="Y34" s="536"/>
      <c r="Z34" s="546">
        <v>4.2</v>
      </c>
      <c r="AA34" s="546"/>
      <c r="AB34" s="546"/>
      <c r="AC34" s="546"/>
      <c r="AD34" s="554">
        <v>1040</v>
      </c>
      <c r="AE34" s="554"/>
      <c r="AF34" s="554"/>
      <c r="AG34" s="554"/>
      <c r="AH34" s="554"/>
      <c r="AI34" s="554"/>
      <c r="AJ34" s="554"/>
      <c r="AK34" s="554"/>
      <c r="AL34" s="541">
        <v>0</v>
      </c>
      <c r="AM34" s="556"/>
      <c r="AN34" s="556"/>
      <c r="AO34" s="557"/>
      <c r="AP34" s="169"/>
      <c r="AQ34" s="626" t="s">
        <v>364</v>
      </c>
      <c r="AR34" s="627"/>
      <c r="AS34" s="627"/>
      <c r="AT34" s="627"/>
      <c r="AU34" s="627"/>
      <c r="AV34" s="627"/>
      <c r="AW34" s="627"/>
      <c r="AX34" s="627"/>
      <c r="AY34" s="627"/>
      <c r="AZ34" s="627"/>
      <c r="BA34" s="627"/>
      <c r="BB34" s="627"/>
      <c r="BC34" s="627"/>
      <c r="BD34" s="627"/>
      <c r="BE34" s="627"/>
      <c r="BF34" s="628"/>
      <c r="BG34" s="626" t="s">
        <v>365</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366</v>
      </c>
      <c r="CE34" s="532"/>
      <c r="CF34" s="532"/>
      <c r="CG34" s="532"/>
      <c r="CH34" s="532"/>
      <c r="CI34" s="532"/>
      <c r="CJ34" s="532"/>
      <c r="CK34" s="532"/>
      <c r="CL34" s="532"/>
      <c r="CM34" s="532"/>
      <c r="CN34" s="532"/>
      <c r="CO34" s="532"/>
      <c r="CP34" s="532"/>
      <c r="CQ34" s="533"/>
      <c r="CR34" s="534">
        <v>6114794</v>
      </c>
      <c r="CS34" s="535"/>
      <c r="CT34" s="535"/>
      <c r="CU34" s="535"/>
      <c r="CV34" s="535"/>
      <c r="CW34" s="535"/>
      <c r="CX34" s="535"/>
      <c r="CY34" s="536"/>
      <c r="CZ34" s="537">
        <v>13.8</v>
      </c>
      <c r="DA34" s="538"/>
      <c r="DB34" s="538"/>
      <c r="DC34" s="539"/>
      <c r="DD34" s="540">
        <v>4900454</v>
      </c>
      <c r="DE34" s="535"/>
      <c r="DF34" s="535"/>
      <c r="DG34" s="535"/>
      <c r="DH34" s="535"/>
      <c r="DI34" s="535"/>
      <c r="DJ34" s="535"/>
      <c r="DK34" s="536"/>
      <c r="DL34" s="540">
        <v>3653890</v>
      </c>
      <c r="DM34" s="535"/>
      <c r="DN34" s="535"/>
      <c r="DO34" s="535"/>
      <c r="DP34" s="535"/>
      <c r="DQ34" s="535"/>
      <c r="DR34" s="535"/>
      <c r="DS34" s="535"/>
      <c r="DT34" s="535"/>
      <c r="DU34" s="535"/>
      <c r="DV34" s="536"/>
      <c r="DW34" s="541">
        <v>13.4</v>
      </c>
      <c r="DX34" s="542"/>
      <c r="DY34" s="542"/>
      <c r="DZ34" s="542"/>
      <c r="EA34" s="542"/>
      <c r="EB34" s="542"/>
      <c r="EC34" s="543"/>
    </row>
    <row r="35" spans="2:133" ht="11.25" customHeight="1" x14ac:dyDescent="0.2">
      <c r="B35" s="561" t="s">
        <v>367</v>
      </c>
      <c r="C35" s="562"/>
      <c r="D35" s="562"/>
      <c r="E35" s="562"/>
      <c r="F35" s="562"/>
      <c r="G35" s="562"/>
      <c r="H35" s="562"/>
      <c r="I35" s="562"/>
      <c r="J35" s="562"/>
      <c r="K35" s="562"/>
      <c r="L35" s="562"/>
      <c r="M35" s="562"/>
      <c r="N35" s="562"/>
      <c r="O35" s="562"/>
      <c r="P35" s="562"/>
      <c r="Q35" s="563"/>
      <c r="R35" s="534">
        <v>3659060</v>
      </c>
      <c r="S35" s="535"/>
      <c r="T35" s="535"/>
      <c r="U35" s="535"/>
      <c r="V35" s="535"/>
      <c r="W35" s="535"/>
      <c r="X35" s="535"/>
      <c r="Y35" s="536"/>
      <c r="Z35" s="546">
        <v>8</v>
      </c>
      <c r="AA35" s="546"/>
      <c r="AB35" s="546"/>
      <c r="AC35" s="546"/>
      <c r="AD35" s="554" t="s">
        <v>398</v>
      </c>
      <c r="AE35" s="554"/>
      <c r="AF35" s="554"/>
      <c r="AG35" s="554"/>
      <c r="AH35" s="554"/>
      <c r="AI35" s="554"/>
      <c r="AJ35" s="554"/>
      <c r="AK35" s="554"/>
      <c r="AL35" s="541" t="s">
        <v>398</v>
      </c>
      <c r="AM35" s="556"/>
      <c r="AN35" s="556"/>
      <c r="AO35" s="557"/>
      <c r="AP35" s="169"/>
      <c r="AQ35" s="567" t="s">
        <v>368</v>
      </c>
      <c r="AR35" s="568"/>
      <c r="AS35" s="568"/>
      <c r="AT35" s="568"/>
      <c r="AU35" s="568"/>
      <c r="AV35" s="568"/>
      <c r="AW35" s="568"/>
      <c r="AX35" s="568"/>
      <c r="AY35" s="569"/>
      <c r="AZ35" s="623">
        <v>6486719</v>
      </c>
      <c r="BA35" s="624"/>
      <c r="BB35" s="624"/>
      <c r="BC35" s="624"/>
      <c r="BD35" s="624"/>
      <c r="BE35" s="624"/>
      <c r="BF35" s="625"/>
      <c r="BG35" s="567" t="s">
        <v>369</v>
      </c>
      <c r="BH35" s="568"/>
      <c r="BI35" s="568"/>
      <c r="BJ35" s="568"/>
      <c r="BK35" s="568"/>
      <c r="BL35" s="568"/>
      <c r="BM35" s="568"/>
      <c r="BN35" s="568"/>
      <c r="BO35" s="568"/>
      <c r="BP35" s="568"/>
      <c r="BQ35" s="568"/>
      <c r="BR35" s="568"/>
      <c r="BS35" s="568"/>
      <c r="BT35" s="568"/>
      <c r="BU35" s="569"/>
      <c r="BV35" s="623">
        <v>234526</v>
      </c>
      <c r="BW35" s="624"/>
      <c r="BX35" s="624"/>
      <c r="BY35" s="624"/>
      <c r="BZ35" s="624"/>
      <c r="CA35" s="624"/>
      <c r="CB35" s="625"/>
      <c r="CD35" s="531" t="s">
        <v>370</v>
      </c>
      <c r="CE35" s="532"/>
      <c r="CF35" s="532"/>
      <c r="CG35" s="532"/>
      <c r="CH35" s="532"/>
      <c r="CI35" s="532"/>
      <c r="CJ35" s="532"/>
      <c r="CK35" s="532"/>
      <c r="CL35" s="532"/>
      <c r="CM35" s="532"/>
      <c r="CN35" s="532"/>
      <c r="CO35" s="532"/>
      <c r="CP35" s="532"/>
      <c r="CQ35" s="533"/>
      <c r="CR35" s="534">
        <v>320915</v>
      </c>
      <c r="CS35" s="544"/>
      <c r="CT35" s="544"/>
      <c r="CU35" s="544"/>
      <c r="CV35" s="544"/>
      <c r="CW35" s="544"/>
      <c r="CX35" s="544"/>
      <c r="CY35" s="545"/>
      <c r="CZ35" s="537">
        <v>0.7</v>
      </c>
      <c r="DA35" s="538"/>
      <c r="DB35" s="538"/>
      <c r="DC35" s="539"/>
      <c r="DD35" s="540">
        <v>246619</v>
      </c>
      <c r="DE35" s="544"/>
      <c r="DF35" s="544"/>
      <c r="DG35" s="544"/>
      <c r="DH35" s="544"/>
      <c r="DI35" s="544"/>
      <c r="DJ35" s="544"/>
      <c r="DK35" s="545"/>
      <c r="DL35" s="540">
        <v>246619</v>
      </c>
      <c r="DM35" s="544"/>
      <c r="DN35" s="544"/>
      <c r="DO35" s="544"/>
      <c r="DP35" s="544"/>
      <c r="DQ35" s="544"/>
      <c r="DR35" s="544"/>
      <c r="DS35" s="544"/>
      <c r="DT35" s="544"/>
      <c r="DU35" s="544"/>
      <c r="DV35" s="545"/>
      <c r="DW35" s="541">
        <v>0.9</v>
      </c>
      <c r="DX35" s="542"/>
      <c r="DY35" s="542"/>
      <c r="DZ35" s="542"/>
      <c r="EA35" s="542"/>
      <c r="EB35" s="542"/>
      <c r="EC35" s="543"/>
    </row>
    <row r="36" spans="2:133" ht="11.25" customHeight="1" x14ac:dyDescent="0.2">
      <c r="B36" s="561" t="s">
        <v>371</v>
      </c>
      <c r="C36" s="562"/>
      <c r="D36" s="562"/>
      <c r="E36" s="562"/>
      <c r="F36" s="562"/>
      <c r="G36" s="562"/>
      <c r="H36" s="562"/>
      <c r="I36" s="562"/>
      <c r="J36" s="562"/>
      <c r="K36" s="562"/>
      <c r="L36" s="562"/>
      <c r="M36" s="562"/>
      <c r="N36" s="562"/>
      <c r="O36" s="562"/>
      <c r="P36" s="562"/>
      <c r="Q36" s="563"/>
      <c r="R36" s="534" t="s">
        <v>415</v>
      </c>
      <c r="S36" s="535"/>
      <c r="T36" s="535"/>
      <c r="U36" s="535"/>
      <c r="V36" s="535"/>
      <c r="W36" s="535"/>
      <c r="X36" s="535"/>
      <c r="Y36" s="536"/>
      <c r="Z36" s="546" t="s">
        <v>415</v>
      </c>
      <c r="AA36" s="546"/>
      <c r="AB36" s="546"/>
      <c r="AC36" s="546"/>
      <c r="AD36" s="554" t="s">
        <v>415</v>
      </c>
      <c r="AE36" s="554"/>
      <c r="AF36" s="554"/>
      <c r="AG36" s="554"/>
      <c r="AH36" s="554"/>
      <c r="AI36" s="554"/>
      <c r="AJ36" s="554"/>
      <c r="AK36" s="554"/>
      <c r="AL36" s="541" t="s">
        <v>415</v>
      </c>
      <c r="AM36" s="556"/>
      <c r="AN36" s="556"/>
      <c r="AO36" s="557"/>
      <c r="AQ36" s="570" t="s">
        <v>416</v>
      </c>
      <c r="AR36" s="571"/>
      <c r="AS36" s="571"/>
      <c r="AT36" s="571"/>
      <c r="AU36" s="571"/>
      <c r="AV36" s="571"/>
      <c r="AW36" s="571"/>
      <c r="AX36" s="571"/>
      <c r="AY36" s="572"/>
      <c r="AZ36" s="534">
        <v>1525692</v>
      </c>
      <c r="BA36" s="535"/>
      <c r="BB36" s="535"/>
      <c r="BC36" s="535"/>
      <c r="BD36" s="544"/>
      <c r="BE36" s="544"/>
      <c r="BF36" s="581"/>
      <c r="BG36" s="531" t="s">
        <v>372</v>
      </c>
      <c r="BH36" s="532"/>
      <c r="BI36" s="532"/>
      <c r="BJ36" s="532"/>
      <c r="BK36" s="532"/>
      <c r="BL36" s="532"/>
      <c r="BM36" s="532"/>
      <c r="BN36" s="532"/>
      <c r="BO36" s="532"/>
      <c r="BP36" s="532"/>
      <c r="BQ36" s="532"/>
      <c r="BR36" s="532"/>
      <c r="BS36" s="532"/>
      <c r="BT36" s="532"/>
      <c r="BU36" s="533"/>
      <c r="BV36" s="534">
        <v>18930</v>
      </c>
      <c r="BW36" s="535"/>
      <c r="BX36" s="535"/>
      <c r="BY36" s="535"/>
      <c r="BZ36" s="535"/>
      <c r="CA36" s="535"/>
      <c r="CB36" s="553"/>
      <c r="CD36" s="531" t="s">
        <v>373</v>
      </c>
      <c r="CE36" s="532"/>
      <c r="CF36" s="532"/>
      <c r="CG36" s="532"/>
      <c r="CH36" s="532"/>
      <c r="CI36" s="532"/>
      <c r="CJ36" s="532"/>
      <c r="CK36" s="532"/>
      <c r="CL36" s="532"/>
      <c r="CM36" s="532"/>
      <c r="CN36" s="532"/>
      <c r="CO36" s="532"/>
      <c r="CP36" s="532"/>
      <c r="CQ36" s="533"/>
      <c r="CR36" s="534">
        <v>1033247</v>
      </c>
      <c r="CS36" s="535"/>
      <c r="CT36" s="535"/>
      <c r="CU36" s="535"/>
      <c r="CV36" s="535"/>
      <c r="CW36" s="535"/>
      <c r="CX36" s="535"/>
      <c r="CY36" s="536"/>
      <c r="CZ36" s="537">
        <v>2.2999999999999998</v>
      </c>
      <c r="DA36" s="538"/>
      <c r="DB36" s="538"/>
      <c r="DC36" s="539"/>
      <c r="DD36" s="540">
        <v>845741</v>
      </c>
      <c r="DE36" s="535"/>
      <c r="DF36" s="535"/>
      <c r="DG36" s="535"/>
      <c r="DH36" s="535"/>
      <c r="DI36" s="535"/>
      <c r="DJ36" s="535"/>
      <c r="DK36" s="536"/>
      <c r="DL36" s="540">
        <v>340372</v>
      </c>
      <c r="DM36" s="535"/>
      <c r="DN36" s="535"/>
      <c r="DO36" s="535"/>
      <c r="DP36" s="535"/>
      <c r="DQ36" s="535"/>
      <c r="DR36" s="535"/>
      <c r="DS36" s="535"/>
      <c r="DT36" s="535"/>
      <c r="DU36" s="535"/>
      <c r="DV36" s="536"/>
      <c r="DW36" s="541">
        <v>1.2</v>
      </c>
      <c r="DX36" s="542"/>
      <c r="DY36" s="542"/>
      <c r="DZ36" s="542"/>
      <c r="EA36" s="542"/>
      <c r="EB36" s="542"/>
      <c r="EC36" s="543"/>
    </row>
    <row r="37" spans="2:133" ht="11.25" customHeight="1" x14ac:dyDescent="0.2">
      <c r="B37" s="561" t="s">
        <v>374</v>
      </c>
      <c r="C37" s="562"/>
      <c r="D37" s="562"/>
      <c r="E37" s="562"/>
      <c r="F37" s="562"/>
      <c r="G37" s="562"/>
      <c r="H37" s="562"/>
      <c r="I37" s="562"/>
      <c r="J37" s="562"/>
      <c r="K37" s="562"/>
      <c r="L37" s="562"/>
      <c r="M37" s="562"/>
      <c r="N37" s="562"/>
      <c r="O37" s="562"/>
      <c r="P37" s="562"/>
      <c r="Q37" s="563"/>
      <c r="R37" s="534">
        <v>2272260</v>
      </c>
      <c r="S37" s="535"/>
      <c r="T37" s="535"/>
      <c r="U37" s="535"/>
      <c r="V37" s="535"/>
      <c r="W37" s="535"/>
      <c r="X37" s="535"/>
      <c r="Y37" s="536"/>
      <c r="Z37" s="546">
        <v>5</v>
      </c>
      <c r="AA37" s="546"/>
      <c r="AB37" s="546"/>
      <c r="AC37" s="546"/>
      <c r="AD37" s="554" t="s">
        <v>417</v>
      </c>
      <c r="AE37" s="554"/>
      <c r="AF37" s="554"/>
      <c r="AG37" s="554"/>
      <c r="AH37" s="554"/>
      <c r="AI37" s="554"/>
      <c r="AJ37" s="554"/>
      <c r="AK37" s="554"/>
      <c r="AL37" s="541" t="s">
        <v>417</v>
      </c>
      <c r="AM37" s="556"/>
      <c r="AN37" s="556"/>
      <c r="AO37" s="557"/>
      <c r="AQ37" s="570" t="s">
        <v>418</v>
      </c>
      <c r="AR37" s="571"/>
      <c r="AS37" s="571"/>
      <c r="AT37" s="571"/>
      <c r="AU37" s="571"/>
      <c r="AV37" s="571"/>
      <c r="AW37" s="571"/>
      <c r="AX37" s="571"/>
      <c r="AY37" s="572"/>
      <c r="AZ37" s="534">
        <v>414733</v>
      </c>
      <c r="BA37" s="535"/>
      <c r="BB37" s="535"/>
      <c r="BC37" s="535"/>
      <c r="BD37" s="544"/>
      <c r="BE37" s="544"/>
      <c r="BF37" s="581"/>
      <c r="BG37" s="531" t="s">
        <v>375</v>
      </c>
      <c r="BH37" s="532"/>
      <c r="BI37" s="532"/>
      <c r="BJ37" s="532"/>
      <c r="BK37" s="532"/>
      <c r="BL37" s="532"/>
      <c r="BM37" s="532"/>
      <c r="BN37" s="532"/>
      <c r="BO37" s="532"/>
      <c r="BP37" s="532"/>
      <c r="BQ37" s="532"/>
      <c r="BR37" s="532"/>
      <c r="BS37" s="532"/>
      <c r="BT37" s="532"/>
      <c r="BU37" s="533"/>
      <c r="BV37" s="534">
        <v>18307</v>
      </c>
      <c r="BW37" s="535"/>
      <c r="BX37" s="535"/>
      <c r="BY37" s="535"/>
      <c r="BZ37" s="535"/>
      <c r="CA37" s="535"/>
      <c r="CB37" s="553"/>
      <c r="CD37" s="531" t="s">
        <v>376</v>
      </c>
      <c r="CE37" s="532"/>
      <c r="CF37" s="532"/>
      <c r="CG37" s="532"/>
      <c r="CH37" s="532"/>
      <c r="CI37" s="532"/>
      <c r="CJ37" s="532"/>
      <c r="CK37" s="532"/>
      <c r="CL37" s="532"/>
      <c r="CM37" s="532"/>
      <c r="CN37" s="532"/>
      <c r="CO37" s="532"/>
      <c r="CP37" s="532"/>
      <c r="CQ37" s="533"/>
      <c r="CR37" s="534">
        <v>11498</v>
      </c>
      <c r="CS37" s="544"/>
      <c r="CT37" s="544"/>
      <c r="CU37" s="544"/>
      <c r="CV37" s="544"/>
      <c r="CW37" s="544"/>
      <c r="CX37" s="544"/>
      <c r="CY37" s="545"/>
      <c r="CZ37" s="537">
        <v>0</v>
      </c>
      <c r="DA37" s="538"/>
      <c r="DB37" s="538"/>
      <c r="DC37" s="539"/>
      <c r="DD37" s="540">
        <v>11498</v>
      </c>
      <c r="DE37" s="544"/>
      <c r="DF37" s="544"/>
      <c r="DG37" s="544"/>
      <c r="DH37" s="544"/>
      <c r="DI37" s="544"/>
      <c r="DJ37" s="544"/>
      <c r="DK37" s="545"/>
      <c r="DL37" s="540" t="s">
        <v>417</v>
      </c>
      <c r="DM37" s="544"/>
      <c r="DN37" s="544"/>
      <c r="DO37" s="544"/>
      <c r="DP37" s="544"/>
      <c r="DQ37" s="544"/>
      <c r="DR37" s="544"/>
      <c r="DS37" s="544"/>
      <c r="DT37" s="544"/>
      <c r="DU37" s="544"/>
      <c r="DV37" s="545"/>
      <c r="DW37" s="541" t="s">
        <v>417</v>
      </c>
      <c r="DX37" s="542"/>
      <c r="DY37" s="542"/>
      <c r="DZ37" s="542"/>
      <c r="EA37" s="542"/>
      <c r="EB37" s="542"/>
      <c r="EC37" s="543"/>
    </row>
    <row r="38" spans="2:133" ht="11.25" customHeight="1" x14ac:dyDescent="0.2">
      <c r="B38" s="564" t="s">
        <v>377</v>
      </c>
      <c r="C38" s="565"/>
      <c r="D38" s="565"/>
      <c r="E38" s="565"/>
      <c r="F38" s="565"/>
      <c r="G38" s="565"/>
      <c r="H38" s="565"/>
      <c r="I38" s="565"/>
      <c r="J38" s="565"/>
      <c r="K38" s="565"/>
      <c r="L38" s="565"/>
      <c r="M38" s="565"/>
      <c r="N38" s="565"/>
      <c r="O38" s="565"/>
      <c r="P38" s="565"/>
      <c r="Q38" s="566"/>
      <c r="R38" s="576">
        <v>45829661</v>
      </c>
      <c r="S38" s="577"/>
      <c r="T38" s="577"/>
      <c r="U38" s="577"/>
      <c r="V38" s="577"/>
      <c r="W38" s="577"/>
      <c r="X38" s="577"/>
      <c r="Y38" s="621"/>
      <c r="Z38" s="622">
        <v>100</v>
      </c>
      <c r="AA38" s="622"/>
      <c r="AB38" s="622"/>
      <c r="AC38" s="622"/>
      <c r="AD38" s="617">
        <v>24994847</v>
      </c>
      <c r="AE38" s="617"/>
      <c r="AF38" s="617"/>
      <c r="AG38" s="617"/>
      <c r="AH38" s="617"/>
      <c r="AI38" s="617"/>
      <c r="AJ38" s="617"/>
      <c r="AK38" s="617"/>
      <c r="AL38" s="618">
        <v>100</v>
      </c>
      <c r="AM38" s="619"/>
      <c r="AN38" s="619"/>
      <c r="AO38" s="620"/>
      <c r="AQ38" s="570" t="s">
        <v>419</v>
      </c>
      <c r="AR38" s="571"/>
      <c r="AS38" s="571"/>
      <c r="AT38" s="571"/>
      <c r="AU38" s="571"/>
      <c r="AV38" s="571"/>
      <c r="AW38" s="571"/>
      <c r="AX38" s="571"/>
      <c r="AY38" s="572"/>
      <c r="AZ38" s="534">
        <v>145584</v>
      </c>
      <c r="BA38" s="535"/>
      <c r="BB38" s="535"/>
      <c r="BC38" s="535"/>
      <c r="BD38" s="544"/>
      <c r="BE38" s="544"/>
      <c r="BF38" s="581"/>
      <c r="BG38" s="531" t="s">
        <v>378</v>
      </c>
      <c r="BH38" s="532"/>
      <c r="BI38" s="532"/>
      <c r="BJ38" s="532"/>
      <c r="BK38" s="532"/>
      <c r="BL38" s="532"/>
      <c r="BM38" s="532"/>
      <c r="BN38" s="532"/>
      <c r="BO38" s="532"/>
      <c r="BP38" s="532"/>
      <c r="BQ38" s="532"/>
      <c r="BR38" s="532"/>
      <c r="BS38" s="532"/>
      <c r="BT38" s="532"/>
      <c r="BU38" s="533"/>
      <c r="BV38" s="534">
        <v>29702</v>
      </c>
      <c r="BW38" s="535"/>
      <c r="BX38" s="535"/>
      <c r="BY38" s="535"/>
      <c r="BZ38" s="535"/>
      <c r="CA38" s="535"/>
      <c r="CB38" s="553"/>
      <c r="CD38" s="531" t="s">
        <v>379</v>
      </c>
      <c r="CE38" s="532"/>
      <c r="CF38" s="532"/>
      <c r="CG38" s="532"/>
      <c r="CH38" s="532"/>
      <c r="CI38" s="532"/>
      <c r="CJ38" s="532"/>
      <c r="CK38" s="532"/>
      <c r="CL38" s="532"/>
      <c r="CM38" s="532"/>
      <c r="CN38" s="532"/>
      <c r="CO38" s="532"/>
      <c r="CP38" s="532"/>
      <c r="CQ38" s="533"/>
      <c r="CR38" s="534">
        <v>6475100</v>
      </c>
      <c r="CS38" s="535"/>
      <c r="CT38" s="535"/>
      <c r="CU38" s="535"/>
      <c r="CV38" s="535"/>
      <c r="CW38" s="535"/>
      <c r="CX38" s="535"/>
      <c r="CY38" s="536"/>
      <c r="CZ38" s="537">
        <v>14.6</v>
      </c>
      <c r="DA38" s="538"/>
      <c r="DB38" s="538"/>
      <c r="DC38" s="539"/>
      <c r="DD38" s="540">
        <v>5777121</v>
      </c>
      <c r="DE38" s="535"/>
      <c r="DF38" s="535"/>
      <c r="DG38" s="535"/>
      <c r="DH38" s="535"/>
      <c r="DI38" s="535"/>
      <c r="DJ38" s="535"/>
      <c r="DK38" s="536"/>
      <c r="DL38" s="540">
        <v>3238635</v>
      </c>
      <c r="DM38" s="535"/>
      <c r="DN38" s="535"/>
      <c r="DO38" s="535"/>
      <c r="DP38" s="535"/>
      <c r="DQ38" s="535"/>
      <c r="DR38" s="535"/>
      <c r="DS38" s="535"/>
      <c r="DT38" s="535"/>
      <c r="DU38" s="535"/>
      <c r="DV38" s="536"/>
      <c r="DW38" s="541">
        <v>11.9</v>
      </c>
      <c r="DX38" s="542"/>
      <c r="DY38" s="542"/>
      <c r="DZ38" s="542"/>
      <c r="EA38" s="542"/>
      <c r="EB38" s="542"/>
      <c r="EC38" s="543"/>
    </row>
    <row r="39" spans="2:133" ht="11.25" customHeight="1" x14ac:dyDescent="0.2">
      <c r="AQ39" s="570" t="s">
        <v>420</v>
      </c>
      <c r="AR39" s="571"/>
      <c r="AS39" s="571"/>
      <c r="AT39" s="571"/>
      <c r="AU39" s="571"/>
      <c r="AV39" s="571"/>
      <c r="AW39" s="571"/>
      <c r="AX39" s="571"/>
      <c r="AY39" s="572"/>
      <c r="AZ39" s="534">
        <v>45250</v>
      </c>
      <c r="BA39" s="535"/>
      <c r="BB39" s="535"/>
      <c r="BC39" s="535"/>
      <c r="BD39" s="544"/>
      <c r="BE39" s="544"/>
      <c r="BF39" s="581"/>
      <c r="BG39" s="613" t="s">
        <v>380</v>
      </c>
      <c r="BH39" s="614"/>
      <c r="BI39" s="614"/>
      <c r="BJ39" s="614"/>
      <c r="BK39" s="614"/>
      <c r="BL39" s="170"/>
      <c r="BM39" s="532" t="s">
        <v>381</v>
      </c>
      <c r="BN39" s="532"/>
      <c r="BO39" s="532"/>
      <c r="BP39" s="532"/>
      <c r="BQ39" s="532"/>
      <c r="BR39" s="532"/>
      <c r="BS39" s="532"/>
      <c r="BT39" s="532"/>
      <c r="BU39" s="533"/>
      <c r="BV39" s="534">
        <v>81</v>
      </c>
      <c r="BW39" s="535"/>
      <c r="BX39" s="535"/>
      <c r="BY39" s="535"/>
      <c r="BZ39" s="535"/>
      <c r="CA39" s="535"/>
      <c r="CB39" s="553"/>
      <c r="CD39" s="531" t="s">
        <v>382</v>
      </c>
      <c r="CE39" s="532"/>
      <c r="CF39" s="532"/>
      <c r="CG39" s="532"/>
      <c r="CH39" s="532"/>
      <c r="CI39" s="532"/>
      <c r="CJ39" s="532"/>
      <c r="CK39" s="532"/>
      <c r="CL39" s="532"/>
      <c r="CM39" s="532"/>
      <c r="CN39" s="532"/>
      <c r="CO39" s="532"/>
      <c r="CP39" s="532"/>
      <c r="CQ39" s="533"/>
      <c r="CR39" s="534">
        <v>831686</v>
      </c>
      <c r="CS39" s="544"/>
      <c r="CT39" s="544"/>
      <c r="CU39" s="544"/>
      <c r="CV39" s="544"/>
      <c r="CW39" s="544"/>
      <c r="CX39" s="544"/>
      <c r="CY39" s="545"/>
      <c r="CZ39" s="537">
        <v>1.9</v>
      </c>
      <c r="DA39" s="538"/>
      <c r="DB39" s="538"/>
      <c r="DC39" s="539"/>
      <c r="DD39" s="540">
        <v>812864</v>
      </c>
      <c r="DE39" s="544"/>
      <c r="DF39" s="544"/>
      <c r="DG39" s="544"/>
      <c r="DH39" s="544"/>
      <c r="DI39" s="544"/>
      <c r="DJ39" s="544"/>
      <c r="DK39" s="545"/>
      <c r="DL39" s="540" t="s">
        <v>417</v>
      </c>
      <c r="DM39" s="544"/>
      <c r="DN39" s="544"/>
      <c r="DO39" s="544"/>
      <c r="DP39" s="544"/>
      <c r="DQ39" s="544"/>
      <c r="DR39" s="544"/>
      <c r="DS39" s="544"/>
      <c r="DT39" s="544"/>
      <c r="DU39" s="544"/>
      <c r="DV39" s="545"/>
      <c r="DW39" s="541" t="s">
        <v>417</v>
      </c>
      <c r="DX39" s="542"/>
      <c r="DY39" s="542"/>
      <c r="DZ39" s="542"/>
      <c r="EA39" s="542"/>
      <c r="EB39" s="542"/>
      <c r="EC39" s="543"/>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421</v>
      </c>
      <c r="AR40" s="571"/>
      <c r="AS40" s="571"/>
      <c r="AT40" s="571"/>
      <c r="AU40" s="571"/>
      <c r="AV40" s="571"/>
      <c r="AW40" s="571"/>
      <c r="AX40" s="571"/>
      <c r="AY40" s="572"/>
      <c r="AZ40" s="534">
        <v>1070897</v>
      </c>
      <c r="BA40" s="535"/>
      <c r="BB40" s="535"/>
      <c r="BC40" s="535"/>
      <c r="BD40" s="544"/>
      <c r="BE40" s="544"/>
      <c r="BF40" s="581"/>
      <c r="BG40" s="613"/>
      <c r="BH40" s="614"/>
      <c r="BI40" s="614"/>
      <c r="BJ40" s="614"/>
      <c r="BK40" s="614"/>
      <c r="BL40" s="170"/>
      <c r="BM40" s="532" t="s">
        <v>383</v>
      </c>
      <c r="BN40" s="532"/>
      <c r="BO40" s="532"/>
      <c r="BP40" s="532"/>
      <c r="BQ40" s="532"/>
      <c r="BR40" s="532"/>
      <c r="BS40" s="532"/>
      <c r="BT40" s="532"/>
      <c r="BU40" s="533"/>
      <c r="BV40" s="534">
        <v>101</v>
      </c>
      <c r="BW40" s="535"/>
      <c r="BX40" s="535"/>
      <c r="BY40" s="535"/>
      <c r="BZ40" s="535"/>
      <c r="CA40" s="535"/>
      <c r="CB40" s="553"/>
      <c r="CD40" s="531" t="s">
        <v>384</v>
      </c>
      <c r="CE40" s="532"/>
      <c r="CF40" s="532"/>
      <c r="CG40" s="532"/>
      <c r="CH40" s="532"/>
      <c r="CI40" s="532"/>
      <c r="CJ40" s="532"/>
      <c r="CK40" s="532"/>
      <c r="CL40" s="532"/>
      <c r="CM40" s="532"/>
      <c r="CN40" s="532"/>
      <c r="CO40" s="532"/>
      <c r="CP40" s="532"/>
      <c r="CQ40" s="533"/>
      <c r="CR40" s="534">
        <v>1018874</v>
      </c>
      <c r="CS40" s="535"/>
      <c r="CT40" s="535"/>
      <c r="CU40" s="535"/>
      <c r="CV40" s="535"/>
      <c r="CW40" s="535"/>
      <c r="CX40" s="535"/>
      <c r="CY40" s="536"/>
      <c r="CZ40" s="537">
        <v>2.2999999999999998</v>
      </c>
      <c r="DA40" s="538"/>
      <c r="DB40" s="538"/>
      <c r="DC40" s="539"/>
      <c r="DD40" s="540" t="s">
        <v>417</v>
      </c>
      <c r="DE40" s="535"/>
      <c r="DF40" s="535"/>
      <c r="DG40" s="535"/>
      <c r="DH40" s="535"/>
      <c r="DI40" s="535"/>
      <c r="DJ40" s="535"/>
      <c r="DK40" s="536"/>
      <c r="DL40" s="540" t="s">
        <v>417</v>
      </c>
      <c r="DM40" s="535"/>
      <c r="DN40" s="535"/>
      <c r="DO40" s="535"/>
      <c r="DP40" s="535"/>
      <c r="DQ40" s="535"/>
      <c r="DR40" s="535"/>
      <c r="DS40" s="535"/>
      <c r="DT40" s="535"/>
      <c r="DU40" s="535"/>
      <c r="DV40" s="536"/>
      <c r="DW40" s="541" t="s">
        <v>417</v>
      </c>
      <c r="DX40" s="542"/>
      <c r="DY40" s="542"/>
      <c r="DZ40" s="542"/>
      <c r="EA40" s="542"/>
      <c r="EB40" s="542"/>
      <c r="EC40" s="543"/>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385</v>
      </c>
      <c r="AR41" s="574"/>
      <c r="AS41" s="574"/>
      <c r="AT41" s="574"/>
      <c r="AU41" s="574"/>
      <c r="AV41" s="574"/>
      <c r="AW41" s="574"/>
      <c r="AX41" s="574"/>
      <c r="AY41" s="575"/>
      <c r="AZ41" s="576">
        <v>3284563</v>
      </c>
      <c r="BA41" s="577"/>
      <c r="BB41" s="577"/>
      <c r="BC41" s="577"/>
      <c r="BD41" s="579"/>
      <c r="BE41" s="579"/>
      <c r="BF41" s="580"/>
      <c r="BG41" s="615"/>
      <c r="BH41" s="616"/>
      <c r="BI41" s="616"/>
      <c r="BJ41" s="616"/>
      <c r="BK41" s="616"/>
      <c r="BL41" s="172"/>
      <c r="BM41" s="574" t="s">
        <v>386</v>
      </c>
      <c r="BN41" s="574"/>
      <c r="BO41" s="574"/>
      <c r="BP41" s="574"/>
      <c r="BQ41" s="574"/>
      <c r="BR41" s="574"/>
      <c r="BS41" s="574"/>
      <c r="BT41" s="574"/>
      <c r="BU41" s="575"/>
      <c r="BV41" s="576">
        <v>313</v>
      </c>
      <c r="BW41" s="577"/>
      <c r="BX41" s="577"/>
      <c r="BY41" s="577"/>
      <c r="BZ41" s="577"/>
      <c r="CA41" s="577"/>
      <c r="CB41" s="578"/>
      <c r="CD41" s="531" t="s">
        <v>387</v>
      </c>
      <c r="CE41" s="532"/>
      <c r="CF41" s="532"/>
      <c r="CG41" s="532"/>
      <c r="CH41" s="532"/>
      <c r="CI41" s="532"/>
      <c r="CJ41" s="532"/>
      <c r="CK41" s="532"/>
      <c r="CL41" s="532"/>
      <c r="CM41" s="532"/>
      <c r="CN41" s="532"/>
      <c r="CO41" s="532"/>
      <c r="CP41" s="532"/>
      <c r="CQ41" s="533"/>
      <c r="CR41" s="534" t="s">
        <v>417</v>
      </c>
      <c r="CS41" s="544"/>
      <c r="CT41" s="544"/>
      <c r="CU41" s="544"/>
      <c r="CV41" s="544"/>
      <c r="CW41" s="544"/>
      <c r="CX41" s="544"/>
      <c r="CY41" s="545"/>
      <c r="CZ41" s="537" t="s">
        <v>417</v>
      </c>
      <c r="DA41" s="538"/>
      <c r="DB41" s="538"/>
      <c r="DC41" s="539"/>
      <c r="DD41" s="540" t="s">
        <v>417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2">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389</v>
      </c>
      <c r="CE42" s="562"/>
      <c r="CF42" s="562"/>
      <c r="CG42" s="562"/>
      <c r="CH42" s="562"/>
      <c r="CI42" s="562"/>
      <c r="CJ42" s="562"/>
      <c r="CK42" s="562"/>
      <c r="CL42" s="562"/>
      <c r="CM42" s="562"/>
      <c r="CN42" s="562"/>
      <c r="CO42" s="562"/>
      <c r="CP42" s="562"/>
      <c r="CQ42" s="563"/>
      <c r="CR42" s="534">
        <v>5825967</v>
      </c>
      <c r="CS42" s="535"/>
      <c r="CT42" s="535"/>
      <c r="CU42" s="535"/>
      <c r="CV42" s="535"/>
      <c r="CW42" s="535"/>
      <c r="CX42" s="535"/>
      <c r="CY42" s="536"/>
      <c r="CZ42" s="537">
        <v>13.1</v>
      </c>
      <c r="DA42" s="607"/>
      <c r="DB42" s="607"/>
      <c r="DC42" s="608"/>
      <c r="DD42" s="540">
        <v>2411301</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2">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391</v>
      </c>
      <c r="CE43" s="562"/>
      <c r="CF43" s="562"/>
      <c r="CG43" s="562"/>
      <c r="CH43" s="562"/>
      <c r="CI43" s="562"/>
      <c r="CJ43" s="562"/>
      <c r="CK43" s="562"/>
      <c r="CL43" s="562"/>
      <c r="CM43" s="562"/>
      <c r="CN43" s="562"/>
      <c r="CO43" s="562"/>
      <c r="CP43" s="562"/>
      <c r="CQ43" s="563"/>
      <c r="CR43" s="534">
        <v>126597</v>
      </c>
      <c r="CS43" s="544"/>
      <c r="CT43" s="544"/>
      <c r="CU43" s="544"/>
      <c r="CV43" s="544"/>
      <c r="CW43" s="544"/>
      <c r="CX43" s="544"/>
      <c r="CY43" s="545"/>
      <c r="CZ43" s="537">
        <v>0.3</v>
      </c>
      <c r="DA43" s="538"/>
      <c r="DB43" s="538"/>
      <c r="DC43" s="539"/>
      <c r="DD43" s="540">
        <v>113857</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2">
      <c r="B44" s="175" t="s">
        <v>392</v>
      </c>
      <c r="CD44" s="601" t="s">
        <v>352</v>
      </c>
      <c r="CE44" s="602"/>
      <c r="CF44" s="561" t="s">
        <v>422</v>
      </c>
      <c r="CG44" s="562"/>
      <c r="CH44" s="562"/>
      <c r="CI44" s="562"/>
      <c r="CJ44" s="562"/>
      <c r="CK44" s="562"/>
      <c r="CL44" s="562"/>
      <c r="CM44" s="562"/>
      <c r="CN44" s="562"/>
      <c r="CO44" s="562"/>
      <c r="CP44" s="562"/>
      <c r="CQ44" s="563"/>
      <c r="CR44" s="534">
        <v>5714367</v>
      </c>
      <c r="CS44" s="535"/>
      <c r="CT44" s="535"/>
      <c r="CU44" s="535"/>
      <c r="CV44" s="535"/>
      <c r="CW44" s="535"/>
      <c r="CX44" s="535"/>
      <c r="CY44" s="536"/>
      <c r="CZ44" s="537">
        <v>12.9</v>
      </c>
      <c r="DA44" s="607"/>
      <c r="DB44" s="607"/>
      <c r="DC44" s="608"/>
      <c r="DD44" s="540">
        <v>2342989</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2">
      <c r="CD45" s="603"/>
      <c r="CE45" s="604"/>
      <c r="CF45" s="561" t="s">
        <v>423</v>
      </c>
      <c r="CG45" s="562"/>
      <c r="CH45" s="562"/>
      <c r="CI45" s="562"/>
      <c r="CJ45" s="562"/>
      <c r="CK45" s="562"/>
      <c r="CL45" s="562"/>
      <c r="CM45" s="562"/>
      <c r="CN45" s="562"/>
      <c r="CO45" s="562"/>
      <c r="CP45" s="562"/>
      <c r="CQ45" s="563"/>
      <c r="CR45" s="534">
        <v>2183238</v>
      </c>
      <c r="CS45" s="544"/>
      <c r="CT45" s="544"/>
      <c r="CU45" s="544"/>
      <c r="CV45" s="544"/>
      <c r="CW45" s="544"/>
      <c r="CX45" s="544"/>
      <c r="CY45" s="545"/>
      <c r="CZ45" s="537">
        <v>4.9000000000000004</v>
      </c>
      <c r="DA45" s="538"/>
      <c r="DB45" s="538"/>
      <c r="DC45" s="539"/>
      <c r="DD45" s="540">
        <v>111318</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2">
      <c r="CD46" s="603"/>
      <c r="CE46" s="604"/>
      <c r="CF46" s="561" t="s">
        <v>424</v>
      </c>
      <c r="CG46" s="562"/>
      <c r="CH46" s="562"/>
      <c r="CI46" s="562"/>
      <c r="CJ46" s="562"/>
      <c r="CK46" s="562"/>
      <c r="CL46" s="562"/>
      <c r="CM46" s="562"/>
      <c r="CN46" s="562"/>
      <c r="CO46" s="562"/>
      <c r="CP46" s="562"/>
      <c r="CQ46" s="563"/>
      <c r="CR46" s="534">
        <v>3493157</v>
      </c>
      <c r="CS46" s="535"/>
      <c r="CT46" s="535"/>
      <c r="CU46" s="535"/>
      <c r="CV46" s="535"/>
      <c r="CW46" s="535"/>
      <c r="CX46" s="535"/>
      <c r="CY46" s="536"/>
      <c r="CZ46" s="537">
        <v>7.9</v>
      </c>
      <c r="DA46" s="607"/>
      <c r="DB46" s="607"/>
      <c r="DC46" s="608"/>
      <c r="DD46" s="540">
        <v>2224499</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2">
      <c r="CD47" s="603"/>
      <c r="CE47" s="604"/>
      <c r="CF47" s="561" t="s">
        <v>425</v>
      </c>
      <c r="CG47" s="562"/>
      <c r="CH47" s="562"/>
      <c r="CI47" s="562"/>
      <c r="CJ47" s="562"/>
      <c r="CK47" s="562"/>
      <c r="CL47" s="562"/>
      <c r="CM47" s="562"/>
      <c r="CN47" s="562"/>
      <c r="CO47" s="562"/>
      <c r="CP47" s="562"/>
      <c r="CQ47" s="563"/>
      <c r="CR47" s="534">
        <v>111600</v>
      </c>
      <c r="CS47" s="544"/>
      <c r="CT47" s="544"/>
      <c r="CU47" s="544"/>
      <c r="CV47" s="544"/>
      <c r="CW47" s="544"/>
      <c r="CX47" s="544"/>
      <c r="CY47" s="545"/>
      <c r="CZ47" s="537">
        <v>0.3</v>
      </c>
      <c r="DA47" s="538"/>
      <c r="DB47" s="538"/>
      <c r="DC47" s="539"/>
      <c r="DD47" s="540">
        <v>68312</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2">
      <c r="CD48" s="605"/>
      <c r="CE48" s="606"/>
      <c r="CF48" s="561" t="s">
        <v>426</v>
      </c>
      <c r="CG48" s="562"/>
      <c r="CH48" s="562"/>
      <c r="CI48" s="562"/>
      <c r="CJ48" s="562"/>
      <c r="CK48" s="562"/>
      <c r="CL48" s="562"/>
      <c r="CM48" s="562"/>
      <c r="CN48" s="562"/>
      <c r="CO48" s="562"/>
      <c r="CP48" s="562"/>
      <c r="CQ48" s="563"/>
      <c r="CR48" s="534" t="s">
        <v>402</v>
      </c>
      <c r="CS48" s="535"/>
      <c r="CT48" s="535"/>
      <c r="CU48" s="535"/>
      <c r="CV48" s="535"/>
      <c r="CW48" s="535"/>
      <c r="CX48" s="535"/>
      <c r="CY48" s="536"/>
      <c r="CZ48" s="537" t="s">
        <v>402</v>
      </c>
      <c r="DA48" s="607"/>
      <c r="DB48" s="607"/>
      <c r="DC48" s="608"/>
      <c r="DD48" s="540" t="s">
        <v>402</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2">
      <c r="CD49" s="564" t="s">
        <v>427</v>
      </c>
      <c r="CE49" s="565"/>
      <c r="CF49" s="565"/>
      <c r="CG49" s="565"/>
      <c r="CH49" s="565"/>
      <c r="CI49" s="565"/>
      <c r="CJ49" s="565"/>
      <c r="CK49" s="565"/>
      <c r="CL49" s="565"/>
      <c r="CM49" s="565"/>
      <c r="CN49" s="565"/>
      <c r="CO49" s="565"/>
      <c r="CP49" s="565"/>
      <c r="CQ49" s="566"/>
      <c r="CR49" s="576">
        <v>44403098</v>
      </c>
      <c r="CS49" s="579"/>
      <c r="CT49" s="579"/>
      <c r="CU49" s="579"/>
      <c r="CV49" s="579"/>
      <c r="CW49" s="579"/>
      <c r="CX49" s="579"/>
      <c r="CY49" s="588"/>
      <c r="CZ49" s="589">
        <v>100</v>
      </c>
      <c r="DA49" s="590"/>
      <c r="DB49" s="590"/>
      <c r="DC49" s="591"/>
      <c r="DD49" s="612">
        <v>29578433</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customSheetViews>
    <customSheetView guid="{AE9CE8D7-E4A1-4F28-9E3C-C241A780C2EF}" showGridLines="0" fitToPage="1" hiddenRows="1" hiddenColumns="1">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s>
  <mergeCells count="582">
    <mergeCell ref="DH1:DN1"/>
    <mergeCell ref="DP1:EC1"/>
    <mergeCell ref="DQ5:EC5"/>
    <mergeCell ref="CD3:EC3"/>
    <mergeCell ref="CR5:CY5"/>
    <mergeCell ref="BO7:BR7"/>
    <mergeCell ref="BO6:BR6"/>
    <mergeCell ref="BS5:CB5"/>
    <mergeCell ref="CD4:EC4"/>
    <mergeCell ref="CZ5:DC5"/>
    <mergeCell ref="AD4:AK4"/>
    <mergeCell ref="BO4:BR4"/>
    <mergeCell ref="BS4:CB4"/>
    <mergeCell ref="CD5:CQ5"/>
    <mergeCell ref="BG6:BN6"/>
    <mergeCell ref="BS6:CB6"/>
    <mergeCell ref="BG5:BN5"/>
    <mergeCell ref="BG4:BN4"/>
    <mergeCell ref="DD5:DP5"/>
    <mergeCell ref="CD6:CQ6"/>
    <mergeCell ref="AD6:AK6"/>
    <mergeCell ref="AL6:AO6"/>
    <mergeCell ref="CZ6:DC6"/>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CR6:CY6"/>
    <mergeCell ref="BG10:BN10"/>
    <mergeCell ref="BO10:BR10"/>
    <mergeCell ref="CD9:CQ9"/>
    <mergeCell ref="BG8:BN8"/>
    <mergeCell ref="BO9:BR9"/>
    <mergeCell ref="CR7:CY7"/>
    <mergeCell ref="R9:Y9"/>
    <mergeCell ref="R8:Y8"/>
    <mergeCell ref="Z8:AC8"/>
    <mergeCell ref="AD8:AK8"/>
    <mergeCell ref="AL8:AO8"/>
    <mergeCell ref="BS8:CB8"/>
    <mergeCell ref="Z9:AC9"/>
    <mergeCell ref="CR8:CY8"/>
    <mergeCell ref="R6:Y6"/>
    <mergeCell ref="Z6:AC6"/>
    <mergeCell ref="BS7:CB7"/>
    <mergeCell ref="DD10:DP10"/>
    <mergeCell ref="CD10:CQ10"/>
    <mergeCell ref="CR9:CY9"/>
    <mergeCell ref="CZ7:DC7"/>
    <mergeCell ref="CD7:CQ7"/>
    <mergeCell ref="BG7:BN7"/>
    <mergeCell ref="AD9:AK9"/>
    <mergeCell ref="AL9:AO9"/>
    <mergeCell ref="CD8:CQ8"/>
    <mergeCell ref="CZ8:DC8"/>
    <mergeCell ref="CZ9:DC9"/>
    <mergeCell ref="R10:Y10"/>
    <mergeCell ref="Z10:AC10"/>
    <mergeCell ref="AD10:AK10"/>
    <mergeCell ref="AL10:AO10"/>
    <mergeCell ref="BS10:CB10"/>
    <mergeCell ref="CZ10:DC10"/>
    <mergeCell ref="CR10:CY10"/>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R17:Y17"/>
    <mergeCell ref="DQ17:EC17"/>
    <mergeCell ref="BG17:BN17"/>
    <mergeCell ref="CZ17:DC17"/>
    <mergeCell ref="DD17:DP17"/>
    <mergeCell ref="CR17:CY17"/>
    <mergeCell ref="Z17:AC17"/>
    <mergeCell ref="AD17:AK17"/>
    <mergeCell ref="AL17:AO17"/>
    <mergeCell ref="BS17:CB17"/>
    <mergeCell ref="AD19:AK19"/>
    <mergeCell ref="AL19:AO19"/>
    <mergeCell ref="BG19:BN19"/>
    <mergeCell ref="BG18:BN18"/>
    <mergeCell ref="AP17:BF17"/>
    <mergeCell ref="AP18:BF18"/>
    <mergeCell ref="Z19:AC19"/>
    <mergeCell ref="BO18:BR18"/>
    <mergeCell ref="BS18:CB18"/>
    <mergeCell ref="BO19:BR19"/>
    <mergeCell ref="BS19:CB19"/>
    <mergeCell ref="Z18:AC18"/>
    <mergeCell ref="DQ19:EC19"/>
    <mergeCell ref="CZ18:DC18"/>
    <mergeCell ref="DD18:DP18"/>
    <mergeCell ref="DQ18:EC18"/>
    <mergeCell ref="CZ19:DC19"/>
    <mergeCell ref="DD19:DP19"/>
    <mergeCell ref="AD18:AK18"/>
    <mergeCell ref="AL18:AO18"/>
    <mergeCell ref="R19:Y19"/>
    <mergeCell ref="CR18:CY18"/>
    <mergeCell ref="CR19:CY19"/>
    <mergeCell ref="CD18:CQ18"/>
    <mergeCell ref="CD19:CQ19"/>
    <mergeCell ref="R18:Y18"/>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L24:DV24"/>
    <mergeCell ref="DD25:DK25"/>
    <mergeCell ref="DW24:EC24"/>
    <mergeCell ref="CZ24:DC24"/>
    <mergeCell ref="DD24:DK24"/>
    <mergeCell ref="DW25:EC25"/>
    <mergeCell ref="CZ21:DC21"/>
    <mergeCell ref="DD21:DP21"/>
    <mergeCell ref="DL23:DV23"/>
    <mergeCell ref="CZ23:DC23"/>
    <mergeCell ref="BO26:BR26"/>
    <mergeCell ref="CD24:CQ24"/>
    <mergeCell ref="CR25:CY25"/>
    <mergeCell ref="AD25:AK25"/>
    <mergeCell ref="AL25:AO25"/>
    <mergeCell ref="BG23:BN23"/>
    <mergeCell ref="BO23:BR23"/>
    <mergeCell ref="BO24:BR24"/>
    <mergeCell ref="AP23:BF23"/>
    <mergeCell ref="BS24:CB24"/>
    <mergeCell ref="CR24:CY24"/>
    <mergeCell ref="CD25:CQ25"/>
    <mergeCell ref="CD26:CQ26"/>
    <mergeCell ref="R24:Y24"/>
    <mergeCell ref="Z24:AC24"/>
    <mergeCell ref="BG25:BN25"/>
    <mergeCell ref="BO25:BR25"/>
    <mergeCell ref="AD24:AK24"/>
    <mergeCell ref="AL24:AO24"/>
    <mergeCell ref="BG24:BN24"/>
    <mergeCell ref="R25:Y25"/>
    <mergeCell ref="Z25:AC25"/>
    <mergeCell ref="AP24:BF24"/>
    <mergeCell ref="R26:Y26"/>
    <mergeCell ref="Z26:AC26"/>
    <mergeCell ref="AD26:AK26"/>
    <mergeCell ref="AL26:AO26"/>
    <mergeCell ref="R27:Y27"/>
    <mergeCell ref="DL26:DV26"/>
    <mergeCell ref="DW26:EC26"/>
    <mergeCell ref="CZ26:DC26"/>
    <mergeCell ref="DD26:DK26"/>
    <mergeCell ref="CR27:CY27"/>
    <mergeCell ref="AP26:BF26"/>
    <mergeCell ref="CD27:CQ27"/>
    <mergeCell ref="BS26:CB26"/>
    <mergeCell ref="CR26:CY26"/>
    <mergeCell ref="BG26:BN26"/>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30:Y30"/>
    <mergeCell ref="Z30:AC30"/>
    <mergeCell ref="AD30:AK30"/>
    <mergeCell ref="AL30:AO30"/>
    <mergeCell ref="R29:Y29"/>
    <mergeCell ref="Z29:AC29"/>
    <mergeCell ref="AD29:AK29"/>
    <mergeCell ref="AL29:AO29"/>
    <mergeCell ref="DD28:DK28"/>
    <mergeCell ref="CZ28:DC28"/>
    <mergeCell ref="R28:Y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R31:Y31"/>
    <mergeCell ref="Z31:AC31"/>
    <mergeCell ref="AD31:AK31"/>
    <mergeCell ref="AL31:AO31"/>
    <mergeCell ref="BR32:BW32"/>
    <mergeCell ref="CZ33:DC33"/>
    <mergeCell ref="R32:Y32"/>
    <mergeCell ref="CZ32:DC32"/>
    <mergeCell ref="CR31:CY31"/>
    <mergeCell ref="CF31:CQ31"/>
    <mergeCell ref="BG31:BL31"/>
    <mergeCell ref="BM31:BQ31"/>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AL33:AO33"/>
    <mergeCell ref="CF30:CQ30"/>
    <mergeCell ref="BR31:BW31"/>
    <mergeCell ref="BX31:CB31"/>
    <mergeCell ref="BG30:BL30"/>
    <mergeCell ref="DW36:EC36"/>
    <mergeCell ref="DL36:DV36"/>
    <mergeCell ref="CZ36:DC36"/>
    <mergeCell ref="DD36:DK36"/>
    <mergeCell ref="DD35:DK35"/>
    <mergeCell ref="DL35:DV35"/>
    <mergeCell ref="DW35:EC35"/>
    <mergeCell ref="CR36:CY36"/>
    <mergeCell ref="BV36:CB36"/>
    <mergeCell ref="CD36:CQ36"/>
    <mergeCell ref="CD35:CQ35"/>
    <mergeCell ref="BV35:CB35"/>
    <mergeCell ref="DW38:EC38"/>
    <mergeCell ref="CR37:CY37"/>
    <mergeCell ref="CZ37:DC37"/>
    <mergeCell ref="DD37:DK37"/>
    <mergeCell ref="DL37:DV37"/>
    <mergeCell ref="DD38:DK38"/>
    <mergeCell ref="CZ38:DC38"/>
    <mergeCell ref="AL38:AO38"/>
    <mergeCell ref="AZ38:BF38"/>
    <mergeCell ref="BV37:CB37"/>
    <mergeCell ref="CD37:CQ37"/>
    <mergeCell ref="CD38:CQ38"/>
    <mergeCell ref="DW37:EC37"/>
    <mergeCell ref="CR38:CY38"/>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CZ39:DC39"/>
    <mergeCell ref="DD39:DK39"/>
    <mergeCell ref="R38:Y38"/>
    <mergeCell ref="Z38:AC38"/>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CZ45:DC45"/>
    <mergeCell ref="DD49:DK49"/>
    <mergeCell ref="DL44:DV44"/>
    <mergeCell ref="DL46:DV46"/>
    <mergeCell ref="CR49:CY49"/>
    <mergeCell ref="CZ49:DC49"/>
    <mergeCell ref="B5:Q5"/>
    <mergeCell ref="B6:Q6"/>
    <mergeCell ref="B7:Q7"/>
    <mergeCell ref="B8:Q8"/>
    <mergeCell ref="B9:Q9"/>
    <mergeCell ref="B10:Q10"/>
    <mergeCell ref="B13:Q13"/>
    <mergeCell ref="B14:Q14"/>
    <mergeCell ref="B11:Q11"/>
    <mergeCell ref="B12:Q12"/>
    <mergeCell ref="BV38:CB38"/>
    <mergeCell ref="CD39:CQ39"/>
    <mergeCell ref="CD40:CQ40"/>
    <mergeCell ref="CZ40:DC40"/>
    <mergeCell ref="R35:Y35"/>
    <mergeCell ref="Z35:AC35"/>
    <mergeCell ref="AD35:AK35"/>
    <mergeCell ref="AL35:AO35"/>
    <mergeCell ref="AZ35:BF35"/>
    <mergeCell ref="CR35:CY35"/>
    <mergeCell ref="CZ35:DC35"/>
    <mergeCell ref="R34:Y34"/>
    <mergeCell ref="B32:Q32"/>
    <mergeCell ref="B33:Q33"/>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AP19:BF19"/>
    <mergeCell ref="BM39:BU39"/>
    <mergeCell ref="BM40:BU40"/>
    <mergeCell ref="BM41:BU41"/>
    <mergeCell ref="AX31:BF31"/>
    <mergeCell ref="AX32:BF32"/>
    <mergeCell ref="BG35:BU35"/>
    <mergeCell ref="BG36:BU36"/>
    <mergeCell ref="AZ41:BF41"/>
    <mergeCell ref="AZ36:BF36"/>
    <mergeCell ref="AP25:BF25"/>
    <mergeCell ref="BS25:CB25"/>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DW46:EC46"/>
    <mergeCell ref="DD46:DK46"/>
    <mergeCell ref="DL43:DV43"/>
    <mergeCell ref="DL41:DV41"/>
    <mergeCell ref="DW42:EC42"/>
    <mergeCell ref="DL42:DV42"/>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Z34:AC34"/>
    <mergeCell ref="AD34:AK34"/>
    <mergeCell ref="AL34:AO34"/>
    <mergeCell ref="R33:Y33"/>
    <mergeCell ref="Z33:AC33"/>
    <mergeCell ref="AD33:AK33"/>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DL31:DV31"/>
    <mergeCell ref="DD31:DK31"/>
    <mergeCell ref="CZ27:DC27"/>
    <mergeCell ref="DD27:DK27"/>
    <mergeCell ref="DL27:DV27"/>
    <mergeCell ref="CZ25:DC25"/>
    <mergeCell ref="DL25:DV25"/>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s>
  <phoneticPr fontId="34"/>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2" zoomScale="70" zoomScaleNormal="25" zoomScaleSheetLayoutView="70" workbookViewId="0"/>
  </sheetViews>
  <sheetFormatPr defaultColWidth="0" defaultRowHeight="13.2" zeroHeight="1" x14ac:dyDescent="0.2"/>
  <cols>
    <col min="1" max="130" width="2.77734375" style="223" customWidth="1"/>
    <col min="131" max="131" width="1.66406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6" t="s">
        <v>428</v>
      </c>
      <c r="DK2" s="1057"/>
      <c r="DL2" s="1057"/>
      <c r="DM2" s="1057"/>
      <c r="DN2" s="1057"/>
      <c r="DO2" s="1058"/>
      <c r="DP2" s="183"/>
      <c r="DQ2" s="1056" t="s">
        <v>429</v>
      </c>
      <c r="DR2" s="1057"/>
      <c r="DS2" s="1057"/>
      <c r="DT2" s="1057"/>
      <c r="DU2" s="1057"/>
      <c r="DV2" s="1057"/>
      <c r="DW2" s="1057"/>
      <c r="DX2" s="1057"/>
      <c r="DY2" s="1057"/>
      <c r="DZ2" s="1058"/>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6" t="s">
        <v>432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7" t="s">
        <v>434</v>
      </c>
      <c r="B5" s="948"/>
      <c r="C5" s="948"/>
      <c r="D5" s="948"/>
      <c r="E5" s="948"/>
      <c r="F5" s="948"/>
      <c r="G5" s="948"/>
      <c r="H5" s="948"/>
      <c r="I5" s="948"/>
      <c r="J5" s="948"/>
      <c r="K5" s="948"/>
      <c r="L5" s="948"/>
      <c r="M5" s="948"/>
      <c r="N5" s="948"/>
      <c r="O5" s="948"/>
      <c r="P5" s="949"/>
      <c r="Q5" s="953" t="s">
        <v>435</v>
      </c>
      <c r="R5" s="954"/>
      <c r="S5" s="954"/>
      <c r="T5" s="954"/>
      <c r="U5" s="955"/>
      <c r="V5" s="953" t="s">
        <v>436</v>
      </c>
      <c r="W5" s="954"/>
      <c r="X5" s="954"/>
      <c r="Y5" s="954"/>
      <c r="Z5" s="955"/>
      <c r="AA5" s="953" t="s">
        <v>437</v>
      </c>
      <c r="AB5" s="954"/>
      <c r="AC5" s="954"/>
      <c r="AD5" s="954"/>
      <c r="AE5" s="954"/>
      <c r="AF5" s="1059" t="s">
        <v>438</v>
      </c>
      <c r="AG5" s="954"/>
      <c r="AH5" s="954"/>
      <c r="AI5" s="954"/>
      <c r="AJ5" s="976"/>
      <c r="AK5" s="954" t="s">
        <v>439</v>
      </c>
      <c r="AL5" s="954"/>
      <c r="AM5" s="954"/>
      <c r="AN5" s="954"/>
      <c r="AO5" s="955"/>
      <c r="AP5" s="953" t="s">
        <v>440</v>
      </c>
      <c r="AQ5" s="954"/>
      <c r="AR5" s="954"/>
      <c r="AS5" s="954"/>
      <c r="AT5" s="955"/>
      <c r="AU5" s="953" t="s">
        <v>441</v>
      </c>
      <c r="AV5" s="954"/>
      <c r="AW5" s="954"/>
      <c r="AX5" s="954"/>
      <c r="AY5" s="976"/>
      <c r="AZ5" s="190"/>
      <c r="BA5" s="190"/>
      <c r="BB5" s="190"/>
      <c r="BC5" s="190"/>
      <c r="BD5" s="190"/>
      <c r="BE5" s="191"/>
      <c r="BF5" s="191"/>
      <c r="BG5" s="191"/>
      <c r="BH5" s="191"/>
      <c r="BI5" s="191"/>
      <c r="BJ5" s="191"/>
      <c r="BK5" s="191"/>
      <c r="BL5" s="191"/>
      <c r="BM5" s="191"/>
      <c r="BN5" s="191"/>
      <c r="BO5" s="191"/>
      <c r="BP5" s="191"/>
      <c r="BQ5" s="947" t="s">
        <v>442</v>
      </c>
      <c r="BR5" s="948"/>
      <c r="BS5" s="948"/>
      <c r="BT5" s="948"/>
      <c r="BU5" s="948"/>
      <c r="BV5" s="948"/>
      <c r="BW5" s="948"/>
      <c r="BX5" s="948"/>
      <c r="BY5" s="948"/>
      <c r="BZ5" s="948"/>
      <c r="CA5" s="948"/>
      <c r="CB5" s="948"/>
      <c r="CC5" s="948"/>
      <c r="CD5" s="948"/>
      <c r="CE5" s="948"/>
      <c r="CF5" s="948"/>
      <c r="CG5" s="949"/>
      <c r="CH5" s="953" t="s">
        <v>443</v>
      </c>
      <c r="CI5" s="954"/>
      <c r="CJ5" s="954"/>
      <c r="CK5" s="954"/>
      <c r="CL5" s="955"/>
      <c r="CM5" s="953" t="s">
        <v>444</v>
      </c>
      <c r="CN5" s="954"/>
      <c r="CO5" s="954"/>
      <c r="CP5" s="954"/>
      <c r="CQ5" s="955"/>
      <c r="CR5" s="953" t="s">
        <v>445</v>
      </c>
      <c r="CS5" s="954"/>
      <c r="CT5" s="954"/>
      <c r="CU5" s="954"/>
      <c r="CV5" s="955"/>
      <c r="CW5" s="953" t="s">
        <v>446</v>
      </c>
      <c r="CX5" s="954"/>
      <c r="CY5" s="954"/>
      <c r="CZ5" s="954"/>
      <c r="DA5" s="955"/>
      <c r="DB5" s="953" t="s">
        <v>447</v>
      </c>
      <c r="DC5" s="954"/>
      <c r="DD5" s="954"/>
      <c r="DE5" s="954"/>
      <c r="DF5" s="955"/>
      <c r="DG5" s="1066" t="s">
        <v>448</v>
      </c>
      <c r="DH5" s="1067"/>
      <c r="DI5" s="1067"/>
      <c r="DJ5" s="1067"/>
      <c r="DK5" s="1068"/>
      <c r="DL5" s="1066" t="s">
        <v>449</v>
      </c>
      <c r="DM5" s="1067"/>
      <c r="DN5" s="1067"/>
      <c r="DO5" s="1067"/>
      <c r="DP5" s="1068"/>
      <c r="DQ5" s="953" t="s">
        <v>450</v>
      </c>
      <c r="DR5" s="954"/>
      <c r="DS5" s="954"/>
      <c r="DT5" s="954"/>
      <c r="DU5" s="955"/>
      <c r="DV5" s="953" t="s">
        <v>441</v>
      </c>
      <c r="DW5" s="954"/>
      <c r="DX5" s="954"/>
      <c r="DY5" s="954"/>
      <c r="DZ5" s="976"/>
      <c r="EA5" s="188"/>
    </row>
    <row r="6" spans="1:131" s="189" customFormat="1" ht="26.25" customHeight="1" thickBot="1" x14ac:dyDescent="0.2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60"/>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9"/>
      <c r="DH6" s="1070"/>
      <c r="DI6" s="1070"/>
      <c r="DJ6" s="1070"/>
      <c r="DK6" s="1071"/>
      <c r="DL6" s="1069"/>
      <c r="DM6" s="1070"/>
      <c r="DN6" s="1070"/>
      <c r="DO6" s="1070"/>
      <c r="DP6" s="1071"/>
      <c r="DQ6" s="956"/>
      <c r="DR6" s="957"/>
      <c r="DS6" s="957"/>
      <c r="DT6" s="957"/>
      <c r="DU6" s="958"/>
      <c r="DV6" s="956"/>
      <c r="DW6" s="957"/>
      <c r="DX6" s="957"/>
      <c r="DY6" s="957"/>
      <c r="DZ6" s="977"/>
      <c r="EA6" s="188"/>
    </row>
    <row r="7" spans="1:131" s="189" customFormat="1" ht="26.25" customHeight="1" thickTop="1" x14ac:dyDescent="0.2">
      <c r="A7" s="192">
        <v>1</v>
      </c>
      <c r="B7" s="1001" t="s">
        <v>451</v>
      </c>
      <c r="C7" s="1002"/>
      <c r="D7" s="1002"/>
      <c r="E7" s="1002"/>
      <c r="F7" s="1002"/>
      <c r="G7" s="1002"/>
      <c r="H7" s="1002"/>
      <c r="I7" s="1002"/>
      <c r="J7" s="1002"/>
      <c r="K7" s="1002"/>
      <c r="L7" s="1002"/>
      <c r="M7" s="1002"/>
      <c r="N7" s="1002"/>
      <c r="O7" s="1002"/>
      <c r="P7" s="1003"/>
      <c r="Q7" s="1053">
        <v>45795</v>
      </c>
      <c r="R7" s="1054"/>
      <c r="S7" s="1054"/>
      <c r="T7" s="1054"/>
      <c r="U7" s="1054"/>
      <c r="V7" s="1054">
        <v>44383</v>
      </c>
      <c r="W7" s="1054"/>
      <c r="X7" s="1054"/>
      <c r="Y7" s="1054"/>
      <c r="Z7" s="1054"/>
      <c r="AA7" s="1054">
        <v>1413</v>
      </c>
      <c r="AB7" s="1054"/>
      <c r="AC7" s="1054"/>
      <c r="AD7" s="1054"/>
      <c r="AE7" s="1055"/>
      <c r="AF7" s="1045">
        <v>1171</v>
      </c>
      <c r="AG7" s="1046"/>
      <c r="AH7" s="1046"/>
      <c r="AI7" s="1046"/>
      <c r="AJ7" s="1047"/>
      <c r="AK7" s="1051">
        <v>261</v>
      </c>
      <c r="AL7" s="1052"/>
      <c r="AM7" s="1052"/>
      <c r="AN7" s="1052"/>
      <c r="AO7" s="1052"/>
      <c r="AP7" s="1052">
        <v>48061</v>
      </c>
      <c r="AQ7" s="1052"/>
      <c r="AR7" s="1052"/>
      <c r="AS7" s="1052"/>
      <c r="AT7" s="1052"/>
      <c r="AU7" s="1061"/>
      <c r="AV7" s="1061"/>
      <c r="AW7" s="1061"/>
      <c r="AX7" s="1061"/>
      <c r="AY7" s="1062"/>
      <c r="AZ7" s="186"/>
      <c r="BA7" s="186"/>
      <c r="BB7" s="186"/>
      <c r="BC7" s="186"/>
      <c r="BD7" s="186"/>
      <c r="BE7" s="187"/>
      <c r="BF7" s="187"/>
      <c r="BG7" s="187"/>
      <c r="BH7" s="187"/>
      <c r="BI7" s="187"/>
      <c r="BJ7" s="187"/>
      <c r="BK7" s="187"/>
      <c r="BL7" s="187"/>
      <c r="BM7" s="187"/>
      <c r="BN7" s="187"/>
      <c r="BO7" s="187"/>
      <c r="BP7" s="187"/>
      <c r="BQ7" s="193">
        <v>1</v>
      </c>
      <c r="BR7" s="194"/>
      <c r="BS7" s="1048" t="s">
        <v>584</v>
      </c>
      <c r="BT7" s="1049"/>
      <c r="BU7" s="1049"/>
      <c r="BV7" s="1049"/>
      <c r="BW7" s="1049"/>
      <c r="BX7" s="1049"/>
      <c r="BY7" s="1049"/>
      <c r="BZ7" s="1049"/>
      <c r="CA7" s="1049"/>
      <c r="CB7" s="1049"/>
      <c r="CC7" s="1049"/>
      <c r="CD7" s="1049"/>
      <c r="CE7" s="1049"/>
      <c r="CF7" s="1049"/>
      <c r="CG7" s="1050"/>
      <c r="CH7" s="1063">
        <v>26</v>
      </c>
      <c r="CI7" s="1064"/>
      <c r="CJ7" s="1064"/>
      <c r="CK7" s="1064"/>
      <c r="CL7" s="1065"/>
      <c r="CM7" s="1063">
        <v>293</v>
      </c>
      <c r="CN7" s="1064"/>
      <c r="CO7" s="1064"/>
      <c r="CP7" s="1064"/>
      <c r="CQ7" s="1065"/>
      <c r="CR7" s="1063">
        <v>87</v>
      </c>
      <c r="CS7" s="1064"/>
      <c r="CT7" s="1064"/>
      <c r="CU7" s="1064"/>
      <c r="CV7" s="1065"/>
      <c r="CW7" s="1063">
        <v>16</v>
      </c>
      <c r="CX7" s="1064"/>
      <c r="CY7" s="1064"/>
      <c r="CZ7" s="1064"/>
      <c r="DA7" s="1065"/>
      <c r="DB7" s="1063" t="s">
        <v>591</v>
      </c>
      <c r="DC7" s="1064"/>
      <c r="DD7" s="1064"/>
      <c r="DE7" s="1064"/>
      <c r="DF7" s="1065"/>
      <c r="DG7" s="1063" t="s">
        <v>591</v>
      </c>
      <c r="DH7" s="1064"/>
      <c r="DI7" s="1064"/>
      <c r="DJ7" s="1064"/>
      <c r="DK7" s="1065"/>
      <c r="DL7" s="1063">
        <v>16</v>
      </c>
      <c r="DM7" s="1064"/>
      <c r="DN7" s="1064"/>
      <c r="DO7" s="1064"/>
      <c r="DP7" s="1065"/>
      <c r="DQ7" s="1063">
        <v>2</v>
      </c>
      <c r="DR7" s="1064"/>
      <c r="DS7" s="1064"/>
      <c r="DT7" s="1064"/>
      <c r="DU7" s="1065"/>
      <c r="DV7" s="1072"/>
      <c r="DW7" s="1073"/>
      <c r="DX7" s="1073"/>
      <c r="DY7" s="1073"/>
      <c r="DZ7" s="1074"/>
      <c r="EA7" s="188"/>
    </row>
    <row r="8" spans="1:131" s="189" customFormat="1" ht="26.25" customHeight="1" x14ac:dyDescent="0.2">
      <c r="A8" s="195">
        <v>2</v>
      </c>
      <c r="B8" s="984" t="s">
        <v>452</v>
      </c>
      <c r="C8" s="985"/>
      <c r="D8" s="985"/>
      <c r="E8" s="985"/>
      <c r="F8" s="985"/>
      <c r="G8" s="985"/>
      <c r="H8" s="985"/>
      <c r="I8" s="985"/>
      <c r="J8" s="985"/>
      <c r="K8" s="985"/>
      <c r="L8" s="985"/>
      <c r="M8" s="985"/>
      <c r="N8" s="985"/>
      <c r="O8" s="985"/>
      <c r="P8" s="986"/>
      <c r="Q8" s="998">
        <v>28</v>
      </c>
      <c r="R8" s="999"/>
      <c r="S8" s="999"/>
      <c r="T8" s="999"/>
      <c r="U8" s="999"/>
      <c r="V8" s="999">
        <v>15</v>
      </c>
      <c r="W8" s="999"/>
      <c r="X8" s="999"/>
      <c r="Y8" s="999"/>
      <c r="Z8" s="999"/>
      <c r="AA8" s="999">
        <v>13</v>
      </c>
      <c r="AB8" s="999"/>
      <c r="AC8" s="999"/>
      <c r="AD8" s="999"/>
      <c r="AE8" s="1000"/>
      <c r="AF8" s="989">
        <v>13</v>
      </c>
      <c r="AG8" s="990"/>
      <c r="AH8" s="990"/>
      <c r="AI8" s="990"/>
      <c r="AJ8" s="991"/>
      <c r="AK8" s="1042" t="s">
        <v>454</v>
      </c>
      <c r="AL8" s="1043"/>
      <c r="AM8" s="1043"/>
      <c r="AN8" s="1043"/>
      <c r="AO8" s="1043"/>
      <c r="AP8" s="1043">
        <v>25</v>
      </c>
      <c r="AQ8" s="1043"/>
      <c r="AR8" s="1043"/>
      <c r="AS8" s="1043"/>
      <c r="AT8" s="1043"/>
      <c r="AU8" s="1037"/>
      <c r="AV8" s="1037"/>
      <c r="AW8" s="1037"/>
      <c r="AX8" s="1037"/>
      <c r="AY8" s="1038"/>
      <c r="AZ8" s="186"/>
      <c r="BA8" s="186"/>
      <c r="BB8" s="186"/>
      <c r="BC8" s="186"/>
      <c r="BD8" s="186"/>
      <c r="BE8" s="187"/>
      <c r="BF8" s="187"/>
      <c r="BG8" s="187"/>
      <c r="BH8" s="187"/>
      <c r="BI8" s="187"/>
      <c r="BJ8" s="187"/>
      <c r="BK8" s="187"/>
      <c r="BL8" s="187"/>
      <c r="BM8" s="187"/>
      <c r="BN8" s="187"/>
      <c r="BO8" s="187"/>
      <c r="BP8" s="187"/>
      <c r="BQ8" s="196">
        <v>2</v>
      </c>
      <c r="BR8" s="197"/>
      <c r="BS8" s="973" t="s">
        <v>585</v>
      </c>
      <c r="BT8" s="974"/>
      <c r="BU8" s="974"/>
      <c r="BV8" s="974"/>
      <c r="BW8" s="974"/>
      <c r="BX8" s="974"/>
      <c r="BY8" s="974"/>
      <c r="BZ8" s="974"/>
      <c r="CA8" s="974"/>
      <c r="CB8" s="974"/>
      <c r="CC8" s="974"/>
      <c r="CD8" s="974"/>
      <c r="CE8" s="974"/>
      <c r="CF8" s="974"/>
      <c r="CG8" s="975"/>
      <c r="CH8" s="967" t="s">
        <v>590</v>
      </c>
      <c r="CI8" s="968"/>
      <c r="CJ8" s="968"/>
      <c r="CK8" s="968"/>
      <c r="CL8" s="969"/>
      <c r="CM8" s="967">
        <v>58</v>
      </c>
      <c r="CN8" s="968"/>
      <c r="CO8" s="968"/>
      <c r="CP8" s="968"/>
      <c r="CQ8" s="969"/>
      <c r="CR8" s="967">
        <v>10</v>
      </c>
      <c r="CS8" s="968"/>
      <c r="CT8" s="968"/>
      <c r="CU8" s="968"/>
      <c r="CV8" s="969"/>
      <c r="CW8" s="967" t="s">
        <v>591</v>
      </c>
      <c r="CX8" s="968"/>
      <c r="CY8" s="968"/>
      <c r="CZ8" s="968"/>
      <c r="DA8" s="969"/>
      <c r="DB8" s="967">
        <v>2065</v>
      </c>
      <c r="DC8" s="968"/>
      <c r="DD8" s="968"/>
      <c r="DE8" s="968"/>
      <c r="DF8" s="969"/>
      <c r="DG8" s="967">
        <v>1366</v>
      </c>
      <c r="DH8" s="968"/>
      <c r="DI8" s="968"/>
      <c r="DJ8" s="968"/>
      <c r="DK8" s="969"/>
      <c r="DL8" s="967" t="s">
        <v>591</v>
      </c>
      <c r="DM8" s="968"/>
      <c r="DN8" s="968"/>
      <c r="DO8" s="968"/>
      <c r="DP8" s="969"/>
      <c r="DQ8" s="967" t="s">
        <v>591</v>
      </c>
      <c r="DR8" s="968"/>
      <c r="DS8" s="968"/>
      <c r="DT8" s="968"/>
      <c r="DU8" s="969"/>
      <c r="DV8" s="970"/>
      <c r="DW8" s="971"/>
      <c r="DX8" s="971"/>
      <c r="DY8" s="971"/>
      <c r="DZ8" s="972"/>
      <c r="EA8" s="188"/>
    </row>
    <row r="9" spans="1:131" s="189" customFormat="1" ht="26.25" customHeight="1" x14ac:dyDescent="0.2">
      <c r="A9" s="195">
        <v>3</v>
      </c>
      <c r="B9" s="984" t="s">
        <v>453</v>
      </c>
      <c r="C9" s="985"/>
      <c r="D9" s="985"/>
      <c r="E9" s="985"/>
      <c r="F9" s="985"/>
      <c r="G9" s="985"/>
      <c r="H9" s="985"/>
      <c r="I9" s="985"/>
      <c r="J9" s="985"/>
      <c r="K9" s="985"/>
      <c r="L9" s="985"/>
      <c r="M9" s="985"/>
      <c r="N9" s="985"/>
      <c r="O9" s="985"/>
      <c r="P9" s="986"/>
      <c r="Q9" s="998">
        <v>19</v>
      </c>
      <c r="R9" s="999"/>
      <c r="S9" s="999"/>
      <c r="T9" s="999"/>
      <c r="U9" s="999"/>
      <c r="V9" s="999">
        <v>19</v>
      </c>
      <c r="W9" s="999"/>
      <c r="X9" s="999"/>
      <c r="Y9" s="999"/>
      <c r="Z9" s="999"/>
      <c r="AA9" s="999" t="s">
        <v>454</v>
      </c>
      <c r="AB9" s="999"/>
      <c r="AC9" s="999"/>
      <c r="AD9" s="999"/>
      <c r="AE9" s="1000"/>
      <c r="AF9" s="989" t="s">
        <v>454</v>
      </c>
      <c r="AG9" s="990"/>
      <c r="AH9" s="990"/>
      <c r="AI9" s="990"/>
      <c r="AJ9" s="991"/>
      <c r="AK9" s="1042">
        <v>9</v>
      </c>
      <c r="AL9" s="1043"/>
      <c r="AM9" s="1043"/>
      <c r="AN9" s="1043"/>
      <c r="AO9" s="1043"/>
      <c r="AP9" s="1043">
        <v>123</v>
      </c>
      <c r="AQ9" s="1043"/>
      <c r="AR9" s="1043"/>
      <c r="AS9" s="1043"/>
      <c r="AT9" s="1043"/>
      <c r="AU9" s="1037"/>
      <c r="AV9" s="1037"/>
      <c r="AW9" s="1037"/>
      <c r="AX9" s="1037"/>
      <c r="AY9" s="1038"/>
      <c r="AZ9" s="186"/>
      <c r="BA9" s="186"/>
      <c r="BB9" s="186"/>
      <c r="BC9" s="186"/>
      <c r="BD9" s="186"/>
      <c r="BE9" s="187"/>
      <c r="BF9" s="187"/>
      <c r="BG9" s="187"/>
      <c r="BH9" s="187"/>
      <c r="BI9" s="187"/>
      <c r="BJ9" s="187"/>
      <c r="BK9" s="187"/>
      <c r="BL9" s="187"/>
      <c r="BM9" s="187"/>
      <c r="BN9" s="187"/>
      <c r="BO9" s="187"/>
      <c r="BP9" s="187"/>
      <c r="BQ9" s="196">
        <v>3</v>
      </c>
      <c r="BR9" s="197"/>
      <c r="BS9" s="973" t="s">
        <v>586</v>
      </c>
      <c r="BT9" s="974"/>
      <c r="BU9" s="974"/>
      <c r="BV9" s="974"/>
      <c r="BW9" s="974"/>
      <c r="BX9" s="974"/>
      <c r="BY9" s="974"/>
      <c r="BZ9" s="974"/>
      <c r="CA9" s="974"/>
      <c r="CB9" s="974"/>
      <c r="CC9" s="974"/>
      <c r="CD9" s="974"/>
      <c r="CE9" s="974"/>
      <c r="CF9" s="974"/>
      <c r="CG9" s="975"/>
      <c r="CH9" s="967">
        <v>-1</v>
      </c>
      <c r="CI9" s="968"/>
      <c r="CJ9" s="968"/>
      <c r="CK9" s="968"/>
      <c r="CL9" s="969"/>
      <c r="CM9" s="967">
        <v>103</v>
      </c>
      <c r="CN9" s="968"/>
      <c r="CO9" s="968"/>
      <c r="CP9" s="968"/>
      <c r="CQ9" s="969"/>
      <c r="CR9" s="967">
        <v>50</v>
      </c>
      <c r="CS9" s="968"/>
      <c r="CT9" s="968"/>
      <c r="CU9" s="968"/>
      <c r="CV9" s="969"/>
      <c r="CW9" s="967" t="s">
        <v>590</v>
      </c>
      <c r="CX9" s="968"/>
      <c r="CY9" s="968"/>
      <c r="CZ9" s="968"/>
      <c r="DA9" s="969"/>
      <c r="DB9" s="967" t="s">
        <v>590</v>
      </c>
      <c r="DC9" s="968"/>
      <c r="DD9" s="968"/>
      <c r="DE9" s="968"/>
      <c r="DF9" s="969"/>
      <c r="DG9" s="967" t="s">
        <v>590</v>
      </c>
      <c r="DH9" s="968"/>
      <c r="DI9" s="968"/>
      <c r="DJ9" s="968"/>
      <c r="DK9" s="969"/>
      <c r="DL9" s="967" t="s">
        <v>591</v>
      </c>
      <c r="DM9" s="968"/>
      <c r="DN9" s="968"/>
      <c r="DO9" s="968"/>
      <c r="DP9" s="969"/>
      <c r="DQ9" s="967" t="s">
        <v>591</v>
      </c>
      <c r="DR9" s="968"/>
      <c r="DS9" s="968"/>
      <c r="DT9" s="968"/>
      <c r="DU9" s="969"/>
      <c r="DV9" s="970"/>
      <c r="DW9" s="971"/>
      <c r="DX9" s="971"/>
      <c r="DY9" s="971"/>
      <c r="DZ9" s="972"/>
      <c r="EA9" s="188"/>
    </row>
    <row r="10" spans="1:131" s="189" customFormat="1" ht="26.25" customHeight="1" x14ac:dyDescent="0.2">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42"/>
      <c r="AL10" s="1043"/>
      <c r="AM10" s="1043"/>
      <c r="AN10" s="1043"/>
      <c r="AO10" s="1043"/>
      <c r="AP10" s="1043"/>
      <c r="AQ10" s="1043"/>
      <c r="AR10" s="1043"/>
      <c r="AS10" s="1043"/>
      <c r="AT10" s="1043"/>
      <c r="AU10" s="1037"/>
      <c r="AV10" s="1037"/>
      <c r="AW10" s="1037"/>
      <c r="AX10" s="1037"/>
      <c r="AY10" s="1038"/>
      <c r="AZ10" s="186"/>
      <c r="BA10" s="186"/>
      <c r="BB10" s="186"/>
      <c r="BC10" s="186"/>
      <c r="BD10" s="186"/>
      <c r="BE10" s="187"/>
      <c r="BF10" s="187"/>
      <c r="BG10" s="187"/>
      <c r="BH10" s="187"/>
      <c r="BI10" s="187"/>
      <c r="BJ10" s="187"/>
      <c r="BK10" s="187"/>
      <c r="BL10" s="187"/>
      <c r="BM10" s="187"/>
      <c r="BN10" s="187"/>
      <c r="BO10" s="187"/>
      <c r="BP10" s="187"/>
      <c r="BQ10" s="196">
        <v>4</v>
      </c>
      <c r="BR10" s="197"/>
      <c r="BS10" s="973" t="s">
        <v>587</v>
      </c>
      <c r="BT10" s="974"/>
      <c r="BU10" s="974"/>
      <c r="BV10" s="974"/>
      <c r="BW10" s="974"/>
      <c r="BX10" s="974"/>
      <c r="BY10" s="974"/>
      <c r="BZ10" s="974"/>
      <c r="CA10" s="974"/>
      <c r="CB10" s="974"/>
      <c r="CC10" s="974"/>
      <c r="CD10" s="974"/>
      <c r="CE10" s="974"/>
      <c r="CF10" s="974"/>
      <c r="CG10" s="975"/>
      <c r="CH10" s="967">
        <v>-2</v>
      </c>
      <c r="CI10" s="968"/>
      <c r="CJ10" s="968"/>
      <c r="CK10" s="968"/>
      <c r="CL10" s="969"/>
      <c r="CM10" s="967">
        <v>83</v>
      </c>
      <c r="CN10" s="968"/>
      <c r="CO10" s="968"/>
      <c r="CP10" s="968"/>
      <c r="CQ10" s="969"/>
      <c r="CR10" s="967">
        <v>35</v>
      </c>
      <c r="CS10" s="968"/>
      <c r="CT10" s="968"/>
      <c r="CU10" s="968"/>
      <c r="CV10" s="969"/>
      <c r="CW10" s="967" t="s">
        <v>590</v>
      </c>
      <c r="CX10" s="968"/>
      <c r="CY10" s="968"/>
      <c r="CZ10" s="968"/>
      <c r="DA10" s="969"/>
      <c r="DB10" s="967" t="s">
        <v>590</v>
      </c>
      <c r="DC10" s="968"/>
      <c r="DD10" s="968"/>
      <c r="DE10" s="968"/>
      <c r="DF10" s="969"/>
      <c r="DG10" s="967" t="s">
        <v>590</v>
      </c>
      <c r="DH10" s="968"/>
      <c r="DI10" s="968"/>
      <c r="DJ10" s="968"/>
      <c r="DK10" s="969"/>
      <c r="DL10" s="967" t="s">
        <v>591</v>
      </c>
      <c r="DM10" s="968"/>
      <c r="DN10" s="968"/>
      <c r="DO10" s="968"/>
      <c r="DP10" s="969"/>
      <c r="DQ10" s="967" t="s">
        <v>591</v>
      </c>
      <c r="DR10" s="968"/>
      <c r="DS10" s="968"/>
      <c r="DT10" s="968"/>
      <c r="DU10" s="969"/>
      <c r="DV10" s="970"/>
      <c r="DW10" s="971"/>
      <c r="DX10" s="971"/>
      <c r="DY10" s="971"/>
      <c r="DZ10" s="972"/>
      <c r="EA10" s="188"/>
    </row>
    <row r="11" spans="1:131" s="189" customFormat="1" ht="26.25" customHeight="1" x14ac:dyDescent="0.2">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42"/>
      <c r="AL11" s="1043"/>
      <c r="AM11" s="1043"/>
      <c r="AN11" s="1043"/>
      <c r="AO11" s="1043"/>
      <c r="AP11" s="1043"/>
      <c r="AQ11" s="1043"/>
      <c r="AR11" s="1043"/>
      <c r="AS11" s="1043"/>
      <c r="AT11" s="1043"/>
      <c r="AU11" s="1037"/>
      <c r="AV11" s="1037"/>
      <c r="AW11" s="1037"/>
      <c r="AX11" s="1037"/>
      <c r="AY11" s="1038"/>
      <c r="AZ11" s="186"/>
      <c r="BA11" s="186"/>
      <c r="BB11" s="186"/>
      <c r="BC11" s="186"/>
      <c r="BD11" s="186"/>
      <c r="BE11" s="187"/>
      <c r="BF11" s="187"/>
      <c r="BG11" s="187"/>
      <c r="BH11" s="187"/>
      <c r="BI11" s="187"/>
      <c r="BJ11" s="187"/>
      <c r="BK11" s="187"/>
      <c r="BL11" s="187"/>
      <c r="BM11" s="187"/>
      <c r="BN11" s="187"/>
      <c r="BO11" s="187"/>
      <c r="BP11" s="187"/>
      <c r="BQ11" s="196">
        <v>5</v>
      </c>
      <c r="BR11" s="197"/>
      <c r="BS11" s="973" t="s">
        <v>588</v>
      </c>
      <c r="BT11" s="974"/>
      <c r="BU11" s="974"/>
      <c r="BV11" s="974"/>
      <c r="BW11" s="974"/>
      <c r="BX11" s="974"/>
      <c r="BY11" s="974"/>
      <c r="BZ11" s="974"/>
      <c r="CA11" s="974"/>
      <c r="CB11" s="974"/>
      <c r="CC11" s="974"/>
      <c r="CD11" s="974"/>
      <c r="CE11" s="974"/>
      <c r="CF11" s="974"/>
      <c r="CG11" s="975"/>
      <c r="CH11" s="967">
        <v>-4</v>
      </c>
      <c r="CI11" s="968"/>
      <c r="CJ11" s="968"/>
      <c r="CK11" s="968"/>
      <c r="CL11" s="969"/>
      <c r="CM11" s="967">
        <v>6</v>
      </c>
      <c r="CN11" s="968"/>
      <c r="CO11" s="968"/>
      <c r="CP11" s="968"/>
      <c r="CQ11" s="969"/>
      <c r="CR11" s="967">
        <v>28</v>
      </c>
      <c r="CS11" s="968"/>
      <c r="CT11" s="968"/>
      <c r="CU11" s="968"/>
      <c r="CV11" s="969"/>
      <c r="CW11" s="967" t="s">
        <v>590</v>
      </c>
      <c r="CX11" s="968"/>
      <c r="CY11" s="968"/>
      <c r="CZ11" s="968"/>
      <c r="DA11" s="969"/>
      <c r="DB11" s="967" t="s">
        <v>590</v>
      </c>
      <c r="DC11" s="968"/>
      <c r="DD11" s="968"/>
      <c r="DE11" s="968"/>
      <c r="DF11" s="969"/>
      <c r="DG11" s="967" t="s">
        <v>590</v>
      </c>
      <c r="DH11" s="968"/>
      <c r="DI11" s="968"/>
      <c r="DJ11" s="968"/>
      <c r="DK11" s="969"/>
      <c r="DL11" s="967" t="s">
        <v>591</v>
      </c>
      <c r="DM11" s="968"/>
      <c r="DN11" s="968"/>
      <c r="DO11" s="968"/>
      <c r="DP11" s="969"/>
      <c r="DQ11" s="967" t="s">
        <v>591</v>
      </c>
      <c r="DR11" s="968"/>
      <c r="DS11" s="968"/>
      <c r="DT11" s="968"/>
      <c r="DU11" s="969"/>
      <c r="DV11" s="970"/>
      <c r="DW11" s="971"/>
      <c r="DX11" s="971"/>
      <c r="DY11" s="971"/>
      <c r="DZ11" s="972"/>
      <c r="EA11" s="188"/>
    </row>
    <row r="12" spans="1:131" s="189" customFormat="1" ht="26.25" customHeight="1" x14ac:dyDescent="0.2">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42"/>
      <c r="AL12" s="1043"/>
      <c r="AM12" s="1043"/>
      <c r="AN12" s="1043"/>
      <c r="AO12" s="1043"/>
      <c r="AP12" s="1043"/>
      <c r="AQ12" s="1043"/>
      <c r="AR12" s="1043"/>
      <c r="AS12" s="1043"/>
      <c r="AT12" s="1043"/>
      <c r="AU12" s="1037"/>
      <c r="AV12" s="1037"/>
      <c r="AW12" s="1037"/>
      <c r="AX12" s="1037"/>
      <c r="AY12" s="1038"/>
      <c r="AZ12" s="186"/>
      <c r="BA12" s="186"/>
      <c r="BB12" s="186"/>
      <c r="BC12" s="186"/>
      <c r="BD12" s="186"/>
      <c r="BE12" s="187"/>
      <c r="BF12" s="187"/>
      <c r="BG12" s="187"/>
      <c r="BH12" s="187"/>
      <c r="BI12" s="187"/>
      <c r="BJ12" s="187"/>
      <c r="BK12" s="187"/>
      <c r="BL12" s="187"/>
      <c r="BM12" s="187"/>
      <c r="BN12" s="187"/>
      <c r="BO12" s="187"/>
      <c r="BP12" s="187"/>
      <c r="BQ12" s="196">
        <v>6</v>
      </c>
      <c r="BR12" s="197"/>
      <c r="BS12" s="973" t="s">
        <v>589</v>
      </c>
      <c r="BT12" s="974"/>
      <c r="BU12" s="974"/>
      <c r="BV12" s="974"/>
      <c r="BW12" s="974"/>
      <c r="BX12" s="974"/>
      <c r="BY12" s="974"/>
      <c r="BZ12" s="974"/>
      <c r="CA12" s="974"/>
      <c r="CB12" s="974"/>
      <c r="CC12" s="974"/>
      <c r="CD12" s="974"/>
      <c r="CE12" s="974"/>
      <c r="CF12" s="974"/>
      <c r="CG12" s="975"/>
      <c r="CH12" s="967">
        <v>-15</v>
      </c>
      <c r="CI12" s="968"/>
      <c r="CJ12" s="968"/>
      <c r="CK12" s="968"/>
      <c r="CL12" s="969"/>
      <c r="CM12" s="967">
        <v>916</v>
      </c>
      <c r="CN12" s="968"/>
      <c r="CO12" s="968"/>
      <c r="CP12" s="968"/>
      <c r="CQ12" s="969"/>
      <c r="CR12" s="967">
        <v>376</v>
      </c>
      <c r="CS12" s="968"/>
      <c r="CT12" s="968"/>
      <c r="CU12" s="968"/>
      <c r="CV12" s="969"/>
      <c r="CW12" s="967" t="s">
        <v>590</v>
      </c>
      <c r="CX12" s="968"/>
      <c r="CY12" s="968"/>
      <c r="CZ12" s="968"/>
      <c r="DA12" s="969"/>
      <c r="DB12" s="967" t="s">
        <v>590</v>
      </c>
      <c r="DC12" s="968"/>
      <c r="DD12" s="968"/>
      <c r="DE12" s="968"/>
      <c r="DF12" s="969"/>
      <c r="DG12" s="967" t="s">
        <v>590</v>
      </c>
      <c r="DH12" s="968"/>
      <c r="DI12" s="968"/>
      <c r="DJ12" s="968"/>
      <c r="DK12" s="969"/>
      <c r="DL12" s="967" t="s">
        <v>591</v>
      </c>
      <c r="DM12" s="968"/>
      <c r="DN12" s="968"/>
      <c r="DO12" s="968"/>
      <c r="DP12" s="969"/>
      <c r="DQ12" s="967" t="s">
        <v>591</v>
      </c>
      <c r="DR12" s="968"/>
      <c r="DS12" s="968"/>
      <c r="DT12" s="968"/>
      <c r="DU12" s="969"/>
      <c r="DV12" s="970"/>
      <c r="DW12" s="971"/>
      <c r="DX12" s="971"/>
      <c r="DY12" s="971"/>
      <c r="DZ12" s="972"/>
      <c r="EA12" s="188"/>
    </row>
    <row r="13" spans="1:131" s="189" customFormat="1" ht="26.25" customHeight="1" x14ac:dyDescent="0.2">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42"/>
      <c r="AL13" s="1043"/>
      <c r="AM13" s="1043"/>
      <c r="AN13" s="1043"/>
      <c r="AO13" s="1043"/>
      <c r="AP13" s="1043"/>
      <c r="AQ13" s="1043"/>
      <c r="AR13" s="1043"/>
      <c r="AS13" s="1043"/>
      <c r="AT13" s="1043"/>
      <c r="AU13" s="1037"/>
      <c r="AV13" s="1037"/>
      <c r="AW13" s="1037"/>
      <c r="AX13" s="1037"/>
      <c r="AY13" s="1038"/>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2">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42"/>
      <c r="AL14" s="1043"/>
      <c r="AM14" s="1043"/>
      <c r="AN14" s="1043"/>
      <c r="AO14" s="1043"/>
      <c r="AP14" s="1043"/>
      <c r="AQ14" s="1043"/>
      <c r="AR14" s="1043"/>
      <c r="AS14" s="1043"/>
      <c r="AT14" s="1043"/>
      <c r="AU14" s="1037"/>
      <c r="AV14" s="1037"/>
      <c r="AW14" s="1037"/>
      <c r="AX14" s="1037"/>
      <c r="AY14" s="1038"/>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42"/>
      <c r="AL15" s="1043"/>
      <c r="AM15" s="1043"/>
      <c r="AN15" s="1043"/>
      <c r="AO15" s="1043"/>
      <c r="AP15" s="1043"/>
      <c r="AQ15" s="1043"/>
      <c r="AR15" s="1043"/>
      <c r="AS15" s="1043"/>
      <c r="AT15" s="1043"/>
      <c r="AU15" s="1037"/>
      <c r="AV15" s="1037"/>
      <c r="AW15" s="1037"/>
      <c r="AX15" s="1037"/>
      <c r="AY15" s="1038"/>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42"/>
      <c r="AL16" s="1043"/>
      <c r="AM16" s="1043"/>
      <c r="AN16" s="1043"/>
      <c r="AO16" s="1043"/>
      <c r="AP16" s="1043"/>
      <c r="AQ16" s="1043"/>
      <c r="AR16" s="1043"/>
      <c r="AS16" s="1043"/>
      <c r="AT16" s="1043"/>
      <c r="AU16" s="1037"/>
      <c r="AV16" s="1037"/>
      <c r="AW16" s="1037"/>
      <c r="AX16" s="1037"/>
      <c r="AY16" s="1038"/>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42"/>
      <c r="AL17" s="1043"/>
      <c r="AM17" s="1043"/>
      <c r="AN17" s="1043"/>
      <c r="AO17" s="1043"/>
      <c r="AP17" s="1043"/>
      <c r="AQ17" s="1043"/>
      <c r="AR17" s="1043"/>
      <c r="AS17" s="1043"/>
      <c r="AT17" s="1043"/>
      <c r="AU17" s="1037"/>
      <c r="AV17" s="1037"/>
      <c r="AW17" s="1037"/>
      <c r="AX17" s="1037"/>
      <c r="AY17" s="1038"/>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42"/>
      <c r="AL18" s="1043"/>
      <c r="AM18" s="1043"/>
      <c r="AN18" s="1043"/>
      <c r="AO18" s="1043"/>
      <c r="AP18" s="1043"/>
      <c r="AQ18" s="1043"/>
      <c r="AR18" s="1043"/>
      <c r="AS18" s="1043"/>
      <c r="AT18" s="1043"/>
      <c r="AU18" s="1037"/>
      <c r="AV18" s="1037"/>
      <c r="AW18" s="1037"/>
      <c r="AX18" s="1037"/>
      <c r="AY18" s="1038"/>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42"/>
      <c r="AL19" s="1043"/>
      <c r="AM19" s="1043"/>
      <c r="AN19" s="1043"/>
      <c r="AO19" s="1043"/>
      <c r="AP19" s="1043"/>
      <c r="AQ19" s="1043"/>
      <c r="AR19" s="1043"/>
      <c r="AS19" s="1043"/>
      <c r="AT19" s="1043"/>
      <c r="AU19" s="1037"/>
      <c r="AV19" s="1037"/>
      <c r="AW19" s="1037"/>
      <c r="AX19" s="1037"/>
      <c r="AY19" s="1038"/>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42"/>
      <c r="AL20" s="1043"/>
      <c r="AM20" s="1043"/>
      <c r="AN20" s="1043"/>
      <c r="AO20" s="1043"/>
      <c r="AP20" s="1043"/>
      <c r="AQ20" s="1043"/>
      <c r="AR20" s="1043"/>
      <c r="AS20" s="1043"/>
      <c r="AT20" s="1043"/>
      <c r="AU20" s="1037"/>
      <c r="AV20" s="1037"/>
      <c r="AW20" s="1037"/>
      <c r="AX20" s="1037"/>
      <c r="AY20" s="1038"/>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42"/>
      <c r="AL21" s="1043"/>
      <c r="AM21" s="1043"/>
      <c r="AN21" s="1043"/>
      <c r="AO21" s="1043"/>
      <c r="AP21" s="1043"/>
      <c r="AQ21" s="1043"/>
      <c r="AR21" s="1043"/>
      <c r="AS21" s="1043"/>
      <c r="AT21" s="1043"/>
      <c r="AU21" s="1037"/>
      <c r="AV21" s="1037"/>
      <c r="AW21" s="1037"/>
      <c r="AX21" s="1037"/>
      <c r="AY21" s="1038"/>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32"/>
      <c r="R22" s="1033"/>
      <c r="S22" s="1033"/>
      <c r="T22" s="1033"/>
      <c r="U22" s="1033"/>
      <c r="V22" s="1033"/>
      <c r="W22" s="1033"/>
      <c r="X22" s="1033"/>
      <c r="Y22" s="1033"/>
      <c r="Z22" s="1033"/>
      <c r="AA22" s="1033"/>
      <c r="AB22" s="1033"/>
      <c r="AC22" s="1033"/>
      <c r="AD22" s="1033"/>
      <c r="AE22" s="1034"/>
      <c r="AF22" s="989"/>
      <c r="AG22" s="990"/>
      <c r="AH22" s="990"/>
      <c r="AI22" s="990"/>
      <c r="AJ22" s="991"/>
      <c r="AK22" s="1044"/>
      <c r="AL22" s="1039"/>
      <c r="AM22" s="1039"/>
      <c r="AN22" s="1039"/>
      <c r="AO22" s="1039"/>
      <c r="AP22" s="1039"/>
      <c r="AQ22" s="1039"/>
      <c r="AR22" s="1039"/>
      <c r="AS22" s="1039"/>
      <c r="AT22" s="1039"/>
      <c r="AU22" s="1040"/>
      <c r="AV22" s="1040"/>
      <c r="AW22" s="1040"/>
      <c r="AX22" s="1040"/>
      <c r="AY22" s="1041"/>
      <c r="AZ22" s="982" t="s">
        <v>455</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5">
      <c r="A23" s="198" t="s">
        <v>456</v>
      </c>
      <c r="B23" s="898" t="s">
        <v>457</v>
      </c>
      <c r="C23" s="899"/>
      <c r="D23" s="899"/>
      <c r="E23" s="899"/>
      <c r="F23" s="899"/>
      <c r="G23" s="899"/>
      <c r="H23" s="899"/>
      <c r="I23" s="899"/>
      <c r="J23" s="899"/>
      <c r="K23" s="899"/>
      <c r="L23" s="899"/>
      <c r="M23" s="899"/>
      <c r="N23" s="899"/>
      <c r="O23" s="899"/>
      <c r="P23" s="900"/>
      <c r="Q23" s="1025">
        <v>45837</v>
      </c>
      <c r="R23" s="1026"/>
      <c r="S23" s="1026"/>
      <c r="T23" s="1026"/>
      <c r="U23" s="1026"/>
      <c r="V23" s="1026">
        <v>44411</v>
      </c>
      <c r="W23" s="1026"/>
      <c r="X23" s="1026"/>
      <c r="Y23" s="1026"/>
      <c r="Z23" s="1026"/>
      <c r="AA23" s="1026">
        <v>1426</v>
      </c>
      <c r="AB23" s="1026"/>
      <c r="AC23" s="1026"/>
      <c r="AD23" s="1026"/>
      <c r="AE23" s="1027"/>
      <c r="AF23" s="1028">
        <v>1184</v>
      </c>
      <c r="AG23" s="1026"/>
      <c r="AH23" s="1026"/>
      <c r="AI23" s="1026"/>
      <c r="AJ23" s="1029"/>
      <c r="AK23" s="1030"/>
      <c r="AL23" s="1031"/>
      <c r="AM23" s="1031"/>
      <c r="AN23" s="1031"/>
      <c r="AO23" s="1031"/>
      <c r="AP23" s="1026">
        <v>48209</v>
      </c>
      <c r="AQ23" s="1026"/>
      <c r="AR23" s="1026"/>
      <c r="AS23" s="1026"/>
      <c r="AT23" s="1026"/>
      <c r="AU23" s="1035"/>
      <c r="AV23" s="1035"/>
      <c r="AW23" s="1035"/>
      <c r="AX23" s="1035"/>
      <c r="AY23" s="1036"/>
      <c r="AZ23" s="1021" t="s">
        <v>458</v>
      </c>
      <c r="BA23" s="1022"/>
      <c r="BB23" s="1022"/>
      <c r="BC23" s="1022"/>
      <c r="BD23" s="1023"/>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2">
      <c r="A24" s="1024" t="s">
        <v>459</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5">
      <c r="A25" s="1016" t="s">
        <v>460</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2">
      <c r="A26" s="947" t="s">
        <v>434</v>
      </c>
      <c r="B26" s="948"/>
      <c r="C26" s="948"/>
      <c r="D26" s="948"/>
      <c r="E26" s="948"/>
      <c r="F26" s="948"/>
      <c r="G26" s="948"/>
      <c r="H26" s="948"/>
      <c r="I26" s="948"/>
      <c r="J26" s="948"/>
      <c r="K26" s="948"/>
      <c r="L26" s="948"/>
      <c r="M26" s="948"/>
      <c r="N26" s="948"/>
      <c r="O26" s="948"/>
      <c r="P26" s="949"/>
      <c r="Q26" s="953" t="s">
        <v>461</v>
      </c>
      <c r="R26" s="954"/>
      <c r="S26" s="954"/>
      <c r="T26" s="954"/>
      <c r="U26" s="955"/>
      <c r="V26" s="953" t="s">
        <v>462</v>
      </c>
      <c r="W26" s="954"/>
      <c r="X26" s="954"/>
      <c r="Y26" s="954"/>
      <c r="Z26" s="955"/>
      <c r="AA26" s="953" t="s">
        <v>463</v>
      </c>
      <c r="AB26" s="954"/>
      <c r="AC26" s="954"/>
      <c r="AD26" s="954"/>
      <c r="AE26" s="954"/>
      <c r="AF26" s="1017" t="s">
        <v>464</v>
      </c>
      <c r="AG26" s="961"/>
      <c r="AH26" s="961"/>
      <c r="AI26" s="961"/>
      <c r="AJ26" s="1018"/>
      <c r="AK26" s="954" t="s">
        <v>465</v>
      </c>
      <c r="AL26" s="954"/>
      <c r="AM26" s="954"/>
      <c r="AN26" s="954"/>
      <c r="AO26" s="955"/>
      <c r="AP26" s="953" t="s">
        <v>466</v>
      </c>
      <c r="AQ26" s="954"/>
      <c r="AR26" s="954"/>
      <c r="AS26" s="954"/>
      <c r="AT26" s="955"/>
      <c r="AU26" s="953" t="s">
        <v>467</v>
      </c>
      <c r="AV26" s="954"/>
      <c r="AW26" s="954"/>
      <c r="AX26" s="954"/>
      <c r="AY26" s="955"/>
      <c r="AZ26" s="953" t="s">
        <v>468</v>
      </c>
      <c r="BA26" s="954"/>
      <c r="BB26" s="954"/>
      <c r="BC26" s="954"/>
      <c r="BD26" s="955"/>
      <c r="BE26" s="953" t="s">
        <v>441</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9"/>
      <c r="AG27" s="964"/>
      <c r="AH27" s="964"/>
      <c r="AI27" s="964"/>
      <c r="AJ27" s="1020"/>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2">
      <c r="A28" s="200">
        <v>1</v>
      </c>
      <c r="B28" s="1001" t="s">
        <v>469</v>
      </c>
      <c r="C28" s="1002"/>
      <c r="D28" s="1002"/>
      <c r="E28" s="1002"/>
      <c r="F28" s="1002"/>
      <c r="G28" s="1002"/>
      <c r="H28" s="1002"/>
      <c r="I28" s="1002"/>
      <c r="J28" s="1002"/>
      <c r="K28" s="1002"/>
      <c r="L28" s="1002"/>
      <c r="M28" s="1002"/>
      <c r="N28" s="1002"/>
      <c r="O28" s="1002"/>
      <c r="P28" s="1003"/>
      <c r="Q28" s="1004">
        <v>13231</v>
      </c>
      <c r="R28" s="1005"/>
      <c r="S28" s="1005"/>
      <c r="T28" s="1005"/>
      <c r="U28" s="1005"/>
      <c r="V28" s="1005">
        <v>12996</v>
      </c>
      <c r="W28" s="1005"/>
      <c r="X28" s="1005"/>
      <c r="Y28" s="1005"/>
      <c r="Z28" s="1005"/>
      <c r="AA28" s="1005">
        <v>235</v>
      </c>
      <c r="AB28" s="1005"/>
      <c r="AC28" s="1005"/>
      <c r="AD28" s="1005"/>
      <c r="AE28" s="1006"/>
      <c r="AF28" s="1009">
        <v>235</v>
      </c>
      <c r="AG28" s="1005"/>
      <c r="AH28" s="1005"/>
      <c r="AI28" s="1005"/>
      <c r="AJ28" s="1010"/>
      <c r="AK28" s="1007">
        <v>1071</v>
      </c>
      <c r="AL28" s="1008"/>
      <c r="AM28" s="1008"/>
      <c r="AN28" s="1008"/>
      <c r="AO28" s="1008"/>
      <c r="AP28" s="1008" t="s">
        <v>454</v>
      </c>
      <c r="AQ28" s="1008"/>
      <c r="AR28" s="1008"/>
      <c r="AS28" s="1008"/>
      <c r="AT28" s="1008"/>
      <c r="AU28" s="1011" t="s">
        <v>581</v>
      </c>
      <c r="AV28" s="1012"/>
      <c r="AW28" s="1012"/>
      <c r="AX28" s="1012"/>
      <c r="AY28" s="1013"/>
      <c r="AZ28" s="1011" t="s">
        <v>581</v>
      </c>
      <c r="BA28" s="1012"/>
      <c r="BB28" s="1012"/>
      <c r="BC28" s="1012"/>
      <c r="BD28" s="1013"/>
      <c r="BE28" s="1014"/>
      <c r="BF28" s="1014"/>
      <c r="BG28" s="1014"/>
      <c r="BH28" s="1014"/>
      <c r="BI28" s="1015"/>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2">
      <c r="A29" s="200">
        <v>2</v>
      </c>
      <c r="B29" s="984" t="s">
        <v>470</v>
      </c>
      <c r="C29" s="985"/>
      <c r="D29" s="985"/>
      <c r="E29" s="985"/>
      <c r="F29" s="985"/>
      <c r="G29" s="985"/>
      <c r="H29" s="985"/>
      <c r="I29" s="985"/>
      <c r="J29" s="985"/>
      <c r="K29" s="985"/>
      <c r="L29" s="985"/>
      <c r="M29" s="985"/>
      <c r="N29" s="985"/>
      <c r="O29" s="985"/>
      <c r="P29" s="986"/>
      <c r="Q29" s="998">
        <v>11509</v>
      </c>
      <c r="R29" s="999"/>
      <c r="S29" s="999"/>
      <c r="T29" s="999"/>
      <c r="U29" s="999"/>
      <c r="V29" s="999">
        <v>11509</v>
      </c>
      <c r="W29" s="999"/>
      <c r="X29" s="999"/>
      <c r="Y29" s="999"/>
      <c r="Z29" s="999"/>
      <c r="AA29" s="999" t="s">
        <v>454</v>
      </c>
      <c r="AB29" s="999"/>
      <c r="AC29" s="999"/>
      <c r="AD29" s="999"/>
      <c r="AE29" s="1000"/>
      <c r="AF29" s="989" t="s">
        <v>454</v>
      </c>
      <c r="AG29" s="990"/>
      <c r="AH29" s="990"/>
      <c r="AI29" s="990"/>
      <c r="AJ29" s="991"/>
      <c r="AK29" s="923">
        <v>1718</v>
      </c>
      <c r="AL29" s="904"/>
      <c r="AM29" s="904"/>
      <c r="AN29" s="904"/>
      <c r="AO29" s="904"/>
      <c r="AP29" s="904" t="s">
        <v>581</v>
      </c>
      <c r="AQ29" s="904"/>
      <c r="AR29" s="904"/>
      <c r="AS29" s="904"/>
      <c r="AT29" s="904"/>
      <c r="AU29" s="904" t="s">
        <v>581</v>
      </c>
      <c r="AV29" s="904"/>
      <c r="AW29" s="904"/>
      <c r="AX29" s="904"/>
      <c r="AY29" s="904"/>
      <c r="AZ29" s="904" t="s">
        <v>581</v>
      </c>
      <c r="BA29" s="904"/>
      <c r="BB29" s="904"/>
      <c r="BC29" s="904"/>
      <c r="BD29" s="904"/>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2">
      <c r="A30" s="200">
        <v>3</v>
      </c>
      <c r="B30" s="984" t="s">
        <v>471</v>
      </c>
      <c r="C30" s="985"/>
      <c r="D30" s="985"/>
      <c r="E30" s="985"/>
      <c r="F30" s="985"/>
      <c r="G30" s="985"/>
      <c r="H30" s="985"/>
      <c r="I30" s="985"/>
      <c r="J30" s="985"/>
      <c r="K30" s="985"/>
      <c r="L30" s="985"/>
      <c r="M30" s="985"/>
      <c r="N30" s="985"/>
      <c r="O30" s="985"/>
      <c r="P30" s="986"/>
      <c r="Q30" s="998">
        <v>1476</v>
      </c>
      <c r="R30" s="999"/>
      <c r="S30" s="999"/>
      <c r="T30" s="999"/>
      <c r="U30" s="999"/>
      <c r="V30" s="999">
        <v>1410</v>
      </c>
      <c r="W30" s="999"/>
      <c r="X30" s="999"/>
      <c r="Y30" s="999"/>
      <c r="Z30" s="999"/>
      <c r="AA30" s="999">
        <v>66</v>
      </c>
      <c r="AB30" s="999"/>
      <c r="AC30" s="999"/>
      <c r="AD30" s="999"/>
      <c r="AE30" s="1000"/>
      <c r="AF30" s="989">
        <v>66</v>
      </c>
      <c r="AG30" s="990"/>
      <c r="AH30" s="990"/>
      <c r="AI30" s="990"/>
      <c r="AJ30" s="991"/>
      <c r="AK30" s="923">
        <v>342</v>
      </c>
      <c r="AL30" s="904"/>
      <c r="AM30" s="904"/>
      <c r="AN30" s="904"/>
      <c r="AO30" s="904"/>
      <c r="AP30" s="904" t="s">
        <v>454</v>
      </c>
      <c r="AQ30" s="904"/>
      <c r="AR30" s="904"/>
      <c r="AS30" s="904"/>
      <c r="AT30" s="904"/>
      <c r="AU30" s="904" t="s">
        <v>454</v>
      </c>
      <c r="AV30" s="904"/>
      <c r="AW30" s="904"/>
      <c r="AX30" s="904"/>
      <c r="AY30" s="904"/>
      <c r="AZ30" s="904" t="s">
        <v>454</v>
      </c>
      <c r="BA30" s="904"/>
      <c r="BB30" s="904"/>
      <c r="BC30" s="904"/>
      <c r="BD30" s="904"/>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2">
      <c r="A31" s="200">
        <v>4</v>
      </c>
      <c r="B31" s="984" t="s">
        <v>472</v>
      </c>
      <c r="C31" s="985"/>
      <c r="D31" s="985"/>
      <c r="E31" s="985"/>
      <c r="F31" s="985"/>
      <c r="G31" s="985"/>
      <c r="H31" s="985"/>
      <c r="I31" s="985"/>
      <c r="J31" s="985"/>
      <c r="K31" s="985"/>
      <c r="L31" s="985"/>
      <c r="M31" s="985"/>
      <c r="N31" s="985"/>
      <c r="O31" s="985"/>
      <c r="P31" s="986"/>
      <c r="Q31" s="998">
        <v>1747</v>
      </c>
      <c r="R31" s="999"/>
      <c r="S31" s="999"/>
      <c r="T31" s="999"/>
      <c r="U31" s="999"/>
      <c r="V31" s="999">
        <v>1524</v>
      </c>
      <c r="W31" s="999"/>
      <c r="X31" s="999"/>
      <c r="Y31" s="999"/>
      <c r="Z31" s="999"/>
      <c r="AA31" s="999">
        <v>223</v>
      </c>
      <c r="AB31" s="999"/>
      <c r="AC31" s="999"/>
      <c r="AD31" s="999"/>
      <c r="AE31" s="1000"/>
      <c r="AF31" s="989">
        <v>2462</v>
      </c>
      <c r="AG31" s="990"/>
      <c r="AH31" s="990"/>
      <c r="AI31" s="990"/>
      <c r="AJ31" s="991"/>
      <c r="AK31" s="923">
        <v>3</v>
      </c>
      <c r="AL31" s="904"/>
      <c r="AM31" s="904"/>
      <c r="AN31" s="904"/>
      <c r="AO31" s="904"/>
      <c r="AP31" s="904">
        <v>5174</v>
      </c>
      <c r="AQ31" s="904"/>
      <c r="AR31" s="904"/>
      <c r="AS31" s="904"/>
      <c r="AT31" s="904"/>
      <c r="AU31" s="904" t="s">
        <v>581</v>
      </c>
      <c r="AV31" s="904"/>
      <c r="AW31" s="904"/>
      <c r="AX31" s="904"/>
      <c r="AY31" s="904"/>
      <c r="AZ31" s="904" t="s">
        <v>581</v>
      </c>
      <c r="BA31" s="904"/>
      <c r="BB31" s="904"/>
      <c r="BC31" s="904"/>
      <c r="BD31" s="904"/>
      <c r="BE31" s="992" t="s">
        <v>473</v>
      </c>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2">
      <c r="A32" s="200">
        <v>5</v>
      </c>
      <c r="B32" s="984" t="s">
        <v>474</v>
      </c>
      <c r="C32" s="985"/>
      <c r="D32" s="985"/>
      <c r="E32" s="985"/>
      <c r="F32" s="985"/>
      <c r="G32" s="985"/>
      <c r="H32" s="985"/>
      <c r="I32" s="985"/>
      <c r="J32" s="985"/>
      <c r="K32" s="985"/>
      <c r="L32" s="985"/>
      <c r="M32" s="985"/>
      <c r="N32" s="985"/>
      <c r="O32" s="985"/>
      <c r="P32" s="986"/>
      <c r="Q32" s="998">
        <v>235</v>
      </c>
      <c r="R32" s="999"/>
      <c r="S32" s="999"/>
      <c r="T32" s="999"/>
      <c r="U32" s="999"/>
      <c r="V32" s="999">
        <v>170</v>
      </c>
      <c r="W32" s="999"/>
      <c r="X32" s="999"/>
      <c r="Y32" s="999"/>
      <c r="Z32" s="999"/>
      <c r="AA32" s="999">
        <v>65</v>
      </c>
      <c r="AB32" s="999"/>
      <c r="AC32" s="999"/>
      <c r="AD32" s="999"/>
      <c r="AE32" s="1000"/>
      <c r="AF32" s="989">
        <v>828</v>
      </c>
      <c r="AG32" s="990"/>
      <c r="AH32" s="990"/>
      <c r="AI32" s="990"/>
      <c r="AJ32" s="991"/>
      <c r="AK32" s="923" t="s">
        <v>454</v>
      </c>
      <c r="AL32" s="904"/>
      <c r="AM32" s="904"/>
      <c r="AN32" s="904"/>
      <c r="AO32" s="904"/>
      <c r="AP32" s="904">
        <v>43</v>
      </c>
      <c r="AQ32" s="904"/>
      <c r="AR32" s="904"/>
      <c r="AS32" s="904"/>
      <c r="AT32" s="904"/>
      <c r="AU32" s="904" t="s">
        <v>454</v>
      </c>
      <c r="AV32" s="904"/>
      <c r="AW32" s="904"/>
      <c r="AX32" s="904"/>
      <c r="AY32" s="904"/>
      <c r="AZ32" s="904" t="s">
        <v>454</v>
      </c>
      <c r="BA32" s="904"/>
      <c r="BB32" s="904"/>
      <c r="BC32" s="904"/>
      <c r="BD32" s="904"/>
      <c r="BE32" s="992" t="s">
        <v>473</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2">
      <c r="A33" s="200">
        <v>6</v>
      </c>
      <c r="B33" s="984" t="s">
        <v>475</v>
      </c>
      <c r="C33" s="985"/>
      <c r="D33" s="985"/>
      <c r="E33" s="985"/>
      <c r="F33" s="985"/>
      <c r="G33" s="985"/>
      <c r="H33" s="985"/>
      <c r="I33" s="985"/>
      <c r="J33" s="985"/>
      <c r="K33" s="985"/>
      <c r="L33" s="985"/>
      <c r="M33" s="985"/>
      <c r="N33" s="985"/>
      <c r="O33" s="985"/>
      <c r="P33" s="986"/>
      <c r="Q33" s="998">
        <v>174</v>
      </c>
      <c r="R33" s="999"/>
      <c r="S33" s="999"/>
      <c r="T33" s="999"/>
      <c r="U33" s="999"/>
      <c r="V33" s="999">
        <v>174</v>
      </c>
      <c r="W33" s="999"/>
      <c r="X33" s="999"/>
      <c r="Y33" s="999"/>
      <c r="Z33" s="999"/>
      <c r="AA33" s="999" t="s">
        <v>454</v>
      </c>
      <c r="AB33" s="999"/>
      <c r="AC33" s="999"/>
      <c r="AD33" s="999"/>
      <c r="AE33" s="1000"/>
      <c r="AF33" s="989" t="s">
        <v>454</v>
      </c>
      <c r="AG33" s="990"/>
      <c r="AH33" s="990"/>
      <c r="AI33" s="990"/>
      <c r="AJ33" s="991"/>
      <c r="AK33" s="923">
        <v>146</v>
      </c>
      <c r="AL33" s="904"/>
      <c r="AM33" s="904"/>
      <c r="AN33" s="904"/>
      <c r="AO33" s="904"/>
      <c r="AP33" s="904">
        <v>72</v>
      </c>
      <c r="AQ33" s="904"/>
      <c r="AR33" s="904"/>
      <c r="AS33" s="904"/>
      <c r="AT33" s="904"/>
      <c r="AU33" s="904">
        <v>62</v>
      </c>
      <c r="AV33" s="904"/>
      <c r="AW33" s="904"/>
      <c r="AX33" s="904"/>
      <c r="AY33" s="904"/>
      <c r="AZ33" s="904" t="s">
        <v>454</v>
      </c>
      <c r="BA33" s="904"/>
      <c r="BB33" s="904"/>
      <c r="BC33" s="904"/>
      <c r="BD33" s="904"/>
      <c r="BE33" s="992" t="s">
        <v>476</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2">
      <c r="A34" s="200">
        <v>7</v>
      </c>
      <c r="B34" s="984" t="s">
        <v>477</v>
      </c>
      <c r="C34" s="985"/>
      <c r="D34" s="985"/>
      <c r="E34" s="985"/>
      <c r="F34" s="985"/>
      <c r="G34" s="985"/>
      <c r="H34" s="985"/>
      <c r="I34" s="985"/>
      <c r="J34" s="985"/>
      <c r="K34" s="985"/>
      <c r="L34" s="985"/>
      <c r="M34" s="985"/>
      <c r="N34" s="985"/>
      <c r="O34" s="985"/>
      <c r="P34" s="986"/>
      <c r="Q34" s="998">
        <v>5306</v>
      </c>
      <c r="R34" s="999"/>
      <c r="S34" s="999"/>
      <c r="T34" s="999"/>
      <c r="U34" s="999"/>
      <c r="V34" s="999">
        <v>5289</v>
      </c>
      <c r="W34" s="999"/>
      <c r="X34" s="999"/>
      <c r="Y34" s="999"/>
      <c r="Z34" s="999"/>
      <c r="AA34" s="999">
        <v>17</v>
      </c>
      <c r="AB34" s="999"/>
      <c r="AC34" s="999"/>
      <c r="AD34" s="999"/>
      <c r="AE34" s="1000"/>
      <c r="AF34" s="989" t="s">
        <v>454</v>
      </c>
      <c r="AG34" s="990"/>
      <c r="AH34" s="990"/>
      <c r="AI34" s="990"/>
      <c r="AJ34" s="991"/>
      <c r="AK34" s="923">
        <v>1526</v>
      </c>
      <c r="AL34" s="904"/>
      <c r="AM34" s="904"/>
      <c r="AN34" s="904"/>
      <c r="AO34" s="904"/>
      <c r="AP34" s="904">
        <v>37090</v>
      </c>
      <c r="AQ34" s="904"/>
      <c r="AR34" s="904"/>
      <c r="AS34" s="904"/>
      <c r="AT34" s="904"/>
      <c r="AU34" s="904">
        <v>21698</v>
      </c>
      <c r="AV34" s="904"/>
      <c r="AW34" s="904"/>
      <c r="AX34" s="904"/>
      <c r="AY34" s="904"/>
      <c r="AZ34" s="904" t="s">
        <v>454</v>
      </c>
      <c r="BA34" s="904"/>
      <c r="BB34" s="904"/>
      <c r="BC34" s="904"/>
      <c r="BD34" s="904"/>
      <c r="BE34" s="992" t="s">
        <v>476</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2">
      <c r="A35" s="200">
        <v>8</v>
      </c>
      <c r="B35" s="984" t="s">
        <v>478</v>
      </c>
      <c r="C35" s="985"/>
      <c r="D35" s="985"/>
      <c r="E35" s="985"/>
      <c r="F35" s="985"/>
      <c r="G35" s="985"/>
      <c r="H35" s="985"/>
      <c r="I35" s="985"/>
      <c r="J35" s="985"/>
      <c r="K35" s="985"/>
      <c r="L35" s="985"/>
      <c r="M35" s="985"/>
      <c r="N35" s="985"/>
      <c r="O35" s="985"/>
      <c r="P35" s="986"/>
      <c r="Q35" s="998">
        <v>221</v>
      </c>
      <c r="R35" s="999"/>
      <c r="S35" s="999"/>
      <c r="T35" s="999"/>
      <c r="U35" s="999"/>
      <c r="V35" s="999">
        <v>40</v>
      </c>
      <c r="W35" s="999"/>
      <c r="X35" s="999"/>
      <c r="Y35" s="999"/>
      <c r="Z35" s="999"/>
      <c r="AA35" s="999">
        <v>181</v>
      </c>
      <c r="AB35" s="999"/>
      <c r="AC35" s="999"/>
      <c r="AD35" s="999"/>
      <c r="AE35" s="1000"/>
      <c r="AF35" s="989">
        <v>31</v>
      </c>
      <c r="AG35" s="990"/>
      <c r="AH35" s="990"/>
      <c r="AI35" s="990"/>
      <c r="AJ35" s="991"/>
      <c r="AK35" s="923" t="s">
        <v>454</v>
      </c>
      <c r="AL35" s="904"/>
      <c r="AM35" s="904"/>
      <c r="AN35" s="904"/>
      <c r="AO35" s="904"/>
      <c r="AP35" s="904">
        <v>253</v>
      </c>
      <c r="AQ35" s="904"/>
      <c r="AR35" s="904"/>
      <c r="AS35" s="904"/>
      <c r="AT35" s="904"/>
      <c r="AU35" s="904" t="s">
        <v>581</v>
      </c>
      <c r="AV35" s="904"/>
      <c r="AW35" s="904"/>
      <c r="AX35" s="904"/>
      <c r="AY35" s="904"/>
      <c r="AZ35" s="904" t="s">
        <v>581</v>
      </c>
      <c r="BA35" s="904"/>
      <c r="BB35" s="904"/>
      <c r="BC35" s="904"/>
      <c r="BD35" s="904"/>
      <c r="BE35" s="992" t="s">
        <v>479</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2">
      <c r="A36" s="200">
        <v>9</v>
      </c>
      <c r="B36" s="984" t="s">
        <v>480</v>
      </c>
      <c r="C36" s="985"/>
      <c r="D36" s="985"/>
      <c r="E36" s="985"/>
      <c r="F36" s="985"/>
      <c r="G36" s="985"/>
      <c r="H36" s="985"/>
      <c r="I36" s="985"/>
      <c r="J36" s="985"/>
      <c r="K36" s="985"/>
      <c r="L36" s="985"/>
      <c r="M36" s="985"/>
      <c r="N36" s="985"/>
      <c r="O36" s="985"/>
      <c r="P36" s="986"/>
      <c r="Q36" s="998">
        <v>481</v>
      </c>
      <c r="R36" s="999"/>
      <c r="S36" s="999"/>
      <c r="T36" s="999"/>
      <c r="U36" s="999"/>
      <c r="V36" s="999">
        <v>383</v>
      </c>
      <c r="W36" s="999"/>
      <c r="X36" s="999"/>
      <c r="Y36" s="999"/>
      <c r="Z36" s="999"/>
      <c r="AA36" s="999">
        <v>98</v>
      </c>
      <c r="AB36" s="999"/>
      <c r="AC36" s="999"/>
      <c r="AD36" s="999"/>
      <c r="AE36" s="1000"/>
      <c r="AF36" s="989" t="s">
        <v>454</v>
      </c>
      <c r="AG36" s="990"/>
      <c r="AH36" s="990"/>
      <c r="AI36" s="990"/>
      <c r="AJ36" s="991"/>
      <c r="AK36" s="923" t="s">
        <v>454</v>
      </c>
      <c r="AL36" s="904"/>
      <c r="AM36" s="904"/>
      <c r="AN36" s="904"/>
      <c r="AO36" s="904"/>
      <c r="AP36" s="904">
        <v>453</v>
      </c>
      <c r="AQ36" s="904"/>
      <c r="AR36" s="904"/>
      <c r="AS36" s="904"/>
      <c r="AT36" s="904"/>
      <c r="AU36" s="904" t="s">
        <v>581</v>
      </c>
      <c r="AV36" s="904"/>
      <c r="AW36" s="904"/>
      <c r="AX36" s="904"/>
      <c r="AY36" s="904"/>
      <c r="AZ36" s="904" t="s">
        <v>581</v>
      </c>
      <c r="BA36" s="904"/>
      <c r="BB36" s="904"/>
      <c r="BC36" s="904"/>
      <c r="BD36" s="904"/>
      <c r="BE36" s="992" t="s">
        <v>479</v>
      </c>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2">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4"/>
      <c r="AM37" s="904"/>
      <c r="AN37" s="904"/>
      <c r="AO37" s="904"/>
      <c r="AP37" s="904"/>
      <c r="AQ37" s="904"/>
      <c r="AR37" s="904"/>
      <c r="AS37" s="904"/>
      <c r="AT37" s="904"/>
      <c r="AU37" s="904"/>
      <c r="AV37" s="904"/>
      <c r="AW37" s="904"/>
      <c r="AX37" s="904"/>
      <c r="AY37" s="904"/>
      <c r="AZ37" s="904"/>
      <c r="BA37" s="904"/>
      <c r="BB37" s="904"/>
      <c r="BC37" s="904"/>
      <c r="BD37" s="904"/>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2">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4"/>
      <c r="AM38" s="904"/>
      <c r="AN38" s="904"/>
      <c r="AO38" s="904"/>
      <c r="AP38" s="904"/>
      <c r="AQ38" s="904"/>
      <c r="AR38" s="904"/>
      <c r="AS38" s="904"/>
      <c r="AT38" s="904"/>
      <c r="AU38" s="904"/>
      <c r="AV38" s="904"/>
      <c r="AW38" s="904"/>
      <c r="AX38" s="904"/>
      <c r="AY38" s="904"/>
      <c r="AZ38" s="904"/>
      <c r="BA38" s="904"/>
      <c r="BB38" s="904"/>
      <c r="BC38" s="904"/>
      <c r="BD38" s="904"/>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2">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4"/>
      <c r="AM39" s="904"/>
      <c r="AN39" s="904"/>
      <c r="AO39" s="904"/>
      <c r="AP39" s="904"/>
      <c r="AQ39" s="904"/>
      <c r="AR39" s="904"/>
      <c r="AS39" s="904"/>
      <c r="AT39" s="904"/>
      <c r="AU39" s="904"/>
      <c r="AV39" s="904"/>
      <c r="AW39" s="904"/>
      <c r="AX39" s="904"/>
      <c r="AY39" s="904"/>
      <c r="AZ39" s="904"/>
      <c r="BA39" s="904"/>
      <c r="BB39" s="904"/>
      <c r="BC39" s="904"/>
      <c r="BD39" s="904"/>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2">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4"/>
      <c r="AM40" s="904"/>
      <c r="AN40" s="904"/>
      <c r="AO40" s="904"/>
      <c r="AP40" s="904"/>
      <c r="AQ40" s="904"/>
      <c r="AR40" s="904"/>
      <c r="AS40" s="904"/>
      <c r="AT40" s="904"/>
      <c r="AU40" s="904"/>
      <c r="AV40" s="904"/>
      <c r="AW40" s="904"/>
      <c r="AX40" s="904"/>
      <c r="AY40" s="904"/>
      <c r="AZ40" s="904"/>
      <c r="BA40" s="904"/>
      <c r="BB40" s="904"/>
      <c r="BC40" s="904"/>
      <c r="BD40" s="904"/>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2">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4"/>
      <c r="AM41" s="904"/>
      <c r="AN41" s="904"/>
      <c r="AO41" s="904"/>
      <c r="AP41" s="904"/>
      <c r="AQ41" s="904"/>
      <c r="AR41" s="904"/>
      <c r="AS41" s="904"/>
      <c r="AT41" s="904"/>
      <c r="AU41" s="904"/>
      <c r="AV41" s="904"/>
      <c r="AW41" s="904"/>
      <c r="AX41" s="904"/>
      <c r="AY41" s="904"/>
      <c r="AZ41" s="904"/>
      <c r="BA41" s="904"/>
      <c r="BB41" s="904"/>
      <c r="BC41" s="904"/>
      <c r="BD41" s="904"/>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2">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4"/>
      <c r="AM42" s="904"/>
      <c r="AN42" s="904"/>
      <c r="AO42" s="904"/>
      <c r="AP42" s="904"/>
      <c r="AQ42" s="904"/>
      <c r="AR42" s="904"/>
      <c r="AS42" s="904"/>
      <c r="AT42" s="904"/>
      <c r="AU42" s="904"/>
      <c r="AV42" s="904"/>
      <c r="AW42" s="904"/>
      <c r="AX42" s="904"/>
      <c r="AY42" s="904"/>
      <c r="AZ42" s="904"/>
      <c r="BA42" s="904"/>
      <c r="BB42" s="904"/>
      <c r="BC42" s="904"/>
      <c r="BD42" s="904"/>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2">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4"/>
      <c r="AM43" s="904"/>
      <c r="AN43" s="904"/>
      <c r="AO43" s="904"/>
      <c r="AP43" s="904"/>
      <c r="AQ43" s="904"/>
      <c r="AR43" s="904"/>
      <c r="AS43" s="904"/>
      <c r="AT43" s="904"/>
      <c r="AU43" s="904"/>
      <c r="AV43" s="904"/>
      <c r="AW43" s="904"/>
      <c r="AX43" s="904"/>
      <c r="AY43" s="904"/>
      <c r="AZ43" s="904"/>
      <c r="BA43" s="904"/>
      <c r="BB43" s="904"/>
      <c r="BC43" s="904"/>
      <c r="BD43" s="904"/>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2">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4"/>
      <c r="AM44" s="904"/>
      <c r="AN44" s="904"/>
      <c r="AO44" s="904"/>
      <c r="AP44" s="904"/>
      <c r="AQ44" s="904"/>
      <c r="AR44" s="904"/>
      <c r="AS44" s="904"/>
      <c r="AT44" s="904"/>
      <c r="AU44" s="904"/>
      <c r="AV44" s="904"/>
      <c r="AW44" s="904"/>
      <c r="AX44" s="904"/>
      <c r="AY44" s="904"/>
      <c r="AZ44" s="904"/>
      <c r="BA44" s="904"/>
      <c r="BB44" s="904"/>
      <c r="BC44" s="904"/>
      <c r="BD44" s="904"/>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2">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4"/>
      <c r="AM45" s="904"/>
      <c r="AN45" s="904"/>
      <c r="AO45" s="904"/>
      <c r="AP45" s="904"/>
      <c r="AQ45" s="904"/>
      <c r="AR45" s="904"/>
      <c r="AS45" s="904"/>
      <c r="AT45" s="904"/>
      <c r="AU45" s="904"/>
      <c r="AV45" s="904"/>
      <c r="AW45" s="904"/>
      <c r="AX45" s="904"/>
      <c r="AY45" s="904"/>
      <c r="AZ45" s="904"/>
      <c r="BA45" s="904"/>
      <c r="BB45" s="904"/>
      <c r="BC45" s="904"/>
      <c r="BD45" s="904"/>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4"/>
      <c r="AM46" s="904"/>
      <c r="AN46" s="904"/>
      <c r="AO46" s="904"/>
      <c r="AP46" s="904"/>
      <c r="AQ46" s="904"/>
      <c r="AR46" s="904"/>
      <c r="AS46" s="904"/>
      <c r="AT46" s="904"/>
      <c r="AU46" s="904"/>
      <c r="AV46" s="904"/>
      <c r="AW46" s="904"/>
      <c r="AX46" s="904"/>
      <c r="AY46" s="904"/>
      <c r="AZ46" s="904"/>
      <c r="BA46" s="904"/>
      <c r="BB46" s="904"/>
      <c r="BC46" s="904"/>
      <c r="BD46" s="904"/>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4"/>
      <c r="AM47" s="904"/>
      <c r="AN47" s="904"/>
      <c r="AO47" s="904"/>
      <c r="AP47" s="904"/>
      <c r="AQ47" s="904"/>
      <c r="AR47" s="904"/>
      <c r="AS47" s="904"/>
      <c r="AT47" s="904"/>
      <c r="AU47" s="904"/>
      <c r="AV47" s="904"/>
      <c r="AW47" s="904"/>
      <c r="AX47" s="904"/>
      <c r="AY47" s="904"/>
      <c r="AZ47" s="904"/>
      <c r="BA47" s="904"/>
      <c r="BB47" s="904"/>
      <c r="BC47" s="904"/>
      <c r="BD47" s="904"/>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4"/>
      <c r="AM48" s="904"/>
      <c r="AN48" s="904"/>
      <c r="AO48" s="904"/>
      <c r="AP48" s="904"/>
      <c r="AQ48" s="904"/>
      <c r="AR48" s="904"/>
      <c r="AS48" s="904"/>
      <c r="AT48" s="904"/>
      <c r="AU48" s="904"/>
      <c r="AV48" s="904"/>
      <c r="AW48" s="904"/>
      <c r="AX48" s="904"/>
      <c r="AY48" s="904"/>
      <c r="AZ48" s="904"/>
      <c r="BA48" s="904"/>
      <c r="BB48" s="904"/>
      <c r="BC48" s="904"/>
      <c r="BD48" s="904"/>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4"/>
      <c r="AM49" s="904"/>
      <c r="AN49" s="904"/>
      <c r="AO49" s="904"/>
      <c r="AP49" s="904"/>
      <c r="AQ49" s="904"/>
      <c r="AR49" s="904"/>
      <c r="AS49" s="904"/>
      <c r="AT49" s="904"/>
      <c r="AU49" s="904"/>
      <c r="AV49" s="904"/>
      <c r="AW49" s="904"/>
      <c r="AX49" s="904"/>
      <c r="AY49" s="904"/>
      <c r="AZ49" s="904"/>
      <c r="BA49" s="904"/>
      <c r="BB49" s="904"/>
      <c r="BC49" s="904"/>
      <c r="BD49" s="904"/>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481</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5">
      <c r="A63" s="198" t="s">
        <v>456</v>
      </c>
      <c r="B63" s="898" t="s">
        <v>482</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5"/>
      <c r="AF63" s="996">
        <v>3621</v>
      </c>
      <c r="AG63" s="890"/>
      <c r="AH63" s="890"/>
      <c r="AI63" s="890"/>
      <c r="AJ63" s="997"/>
      <c r="AK63" s="959"/>
      <c r="AL63" s="902"/>
      <c r="AM63" s="902"/>
      <c r="AN63" s="902"/>
      <c r="AO63" s="902"/>
      <c r="AP63" s="890">
        <v>43085</v>
      </c>
      <c r="AQ63" s="890"/>
      <c r="AR63" s="890"/>
      <c r="AS63" s="890"/>
      <c r="AT63" s="890"/>
      <c r="AU63" s="890">
        <v>21760</v>
      </c>
      <c r="AV63" s="890"/>
      <c r="AW63" s="890"/>
      <c r="AX63" s="890"/>
      <c r="AY63" s="890"/>
      <c r="AZ63" s="902"/>
      <c r="BA63" s="902"/>
      <c r="BB63" s="902"/>
      <c r="BC63" s="902"/>
      <c r="BD63" s="902"/>
      <c r="BE63" s="891"/>
      <c r="BF63" s="891"/>
      <c r="BG63" s="891"/>
      <c r="BH63" s="891"/>
      <c r="BI63" s="892"/>
      <c r="BJ63" s="979" t="s">
        <v>483</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5">
      <c r="A65" s="186" t="s">
        <v>484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2">
      <c r="A66" s="947" t="s">
        <v>485</v>
      </c>
      <c r="B66" s="948"/>
      <c r="C66" s="948"/>
      <c r="D66" s="948"/>
      <c r="E66" s="948"/>
      <c r="F66" s="948"/>
      <c r="G66" s="948"/>
      <c r="H66" s="948"/>
      <c r="I66" s="948"/>
      <c r="J66" s="948"/>
      <c r="K66" s="948"/>
      <c r="L66" s="948"/>
      <c r="M66" s="948"/>
      <c r="N66" s="948"/>
      <c r="O66" s="948"/>
      <c r="P66" s="949"/>
      <c r="Q66" s="953" t="s">
        <v>486</v>
      </c>
      <c r="R66" s="954"/>
      <c r="S66" s="954"/>
      <c r="T66" s="954"/>
      <c r="U66" s="955"/>
      <c r="V66" s="953" t="s">
        <v>487</v>
      </c>
      <c r="W66" s="954"/>
      <c r="X66" s="954"/>
      <c r="Y66" s="954"/>
      <c r="Z66" s="955"/>
      <c r="AA66" s="953" t="s">
        <v>488</v>
      </c>
      <c r="AB66" s="954"/>
      <c r="AC66" s="954"/>
      <c r="AD66" s="954"/>
      <c r="AE66" s="955"/>
      <c r="AF66" s="960" t="s">
        <v>489</v>
      </c>
      <c r="AG66" s="961"/>
      <c r="AH66" s="961"/>
      <c r="AI66" s="961"/>
      <c r="AJ66" s="962"/>
      <c r="AK66" s="953" t="s">
        <v>490</v>
      </c>
      <c r="AL66" s="948"/>
      <c r="AM66" s="948"/>
      <c r="AN66" s="948"/>
      <c r="AO66" s="949"/>
      <c r="AP66" s="953" t="s">
        <v>491</v>
      </c>
      <c r="AQ66" s="954"/>
      <c r="AR66" s="954"/>
      <c r="AS66" s="954"/>
      <c r="AT66" s="955"/>
      <c r="AU66" s="953" t="s">
        <v>492</v>
      </c>
      <c r="AV66" s="954"/>
      <c r="AW66" s="954"/>
      <c r="AX66" s="954"/>
      <c r="AY66" s="955"/>
      <c r="AZ66" s="953" t="s">
        <v>441</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7"/>
      <c r="DW66" s="928"/>
      <c r="DX66" s="928"/>
      <c r="DY66" s="928"/>
      <c r="DZ66" s="929"/>
      <c r="EA66" s="180"/>
    </row>
    <row r="67" spans="1:131" s="181" customFormat="1" ht="26.25" customHeight="1" thickBot="1" x14ac:dyDescent="0.2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7"/>
      <c r="DW67" s="928"/>
      <c r="DX67" s="928"/>
      <c r="DY67" s="928"/>
      <c r="DZ67" s="929"/>
      <c r="EA67" s="180"/>
    </row>
    <row r="68" spans="1:131" s="181" customFormat="1" ht="26.25" customHeight="1" thickTop="1" x14ac:dyDescent="0.2">
      <c r="A68" s="192">
        <v>1</v>
      </c>
      <c r="B68" s="943" t="s">
        <v>582</v>
      </c>
      <c r="C68" s="944"/>
      <c r="D68" s="944"/>
      <c r="E68" s="944"/>
      <c r="F68" s="944"/>
      <c r="G68" s="944"/>
      <c r="H68" s="944"/>
      <c r="I68" s="944"/>
      <c r="J68" s="944"/>
      <c r="K68" s="944"/>
      <c r="L68" s="944"/>
      <c r="M68" s="944"/>
      <c r="N68" s="944"/>
      <c r="O68" s="944"/>
      <c r="P68" s="945"/>
      <c r="Q68" s="946">
        <v>180159</v>
      </c>
      <c r="R68" s="940"/>
      <c r="S68" s="940"/>
      <c r="T68" s="940"/>
      <c r="U68" s="940"/>
      <c r="V68" s="940">
        <v>179074</v>
      </c>
      <c r="W68" s="940"/>
      <c r="X68" s="940"/>
      <c r="Y68" s="940"/>
      <c r="Z68" s="940"/>
      <c r="AA68" s="940">
        <v>1085</v>
      </c>
      <c r="AB68" s="940"/>
      <c r="AC68" s="940"/>
      <c r="AD68" s="940"/>
      <c r="AE68" s="940"/>
      <c r="AF68" s="940">
        <v>1085</v>
      </c>
      <c r="AG68" s="940"/>
      <c r="AH68" s="940"/>
      <c r="AI68" s="940"/>
      <c r="AJ68" s="940"/>
      <c r="AK68" s="940">
        <v>1146</v>
      </c>
      <c r="AL68" s="940"/>
      <c r="AM68" s="940"/>
      <c r="AN68" s="940"/>
      <c r="AO68" s="940"/>
      <c r="AP68" s="940" t="s">
        <v>454</v>
      </c>
      <c r="AQ68" s="940"/>
      <c r="AR68" s="940"/>
      <c r="AS68" s="940"/>
      <c r="AT68" s="940"/>
      <c r="AU68" s="940" t="s">
        <v>581</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7"/>
      <c r="DW68" s="928"/>
      <c r="DX68" s="928"/>
      <c r="DY68" s="928"/>
      <c r="DZ68" s="929"/>
      <c r="EA68" s="180"/>
    </row>
    <row r="69" spans="1:131" s="181" customFormat="1" ht="26.25" customHeight="1" x14ac:dyDescent="0.2">
      <c r="A69" s="195">
        <v>2</v>
      </c>
      <c r="B69" s="905" t="s">
        <v>583</v>
      </c>
      <c r="C69" s="906"/>
      <c r="D69" s="906"/>
      <c r="E69" s="906"/>
      <c r="F69" s="906"/>
      <c r="G69" s="906"/>
      <c r="H69" s="906"/>
      <c r="I69" s="906"/>
      <c r="J69" s="906"/>
      <c r="K69" s="906"/>
      <c r="L69" s="906"/>
      <c r="M69" s="906"/>
      <c r="N69" s="906"/>
      <c r="O69" s="906"/>
      <c r="P69" s="907"/>
      <c r="Q69" s="903">
        <v>207</v>
      </c>
      <c r="R69" s="904"/>
      <c r="S69" s="904"/>
      <c r="T69" s="904"/>
      <c r="U69" s="904"/>
      <c r="V69" s="904">
        <v>91</v>
      </c>
      <c r="W69" s="904"/>
      <c r="X69" s="904"/>
      <c r="Y69" s="904"/>
      <c r="Z69" s="904"/>
      <c r="AA69" s="904">
        <v>116</v>
      </c>
      <c r="AB69" s="904"/>
      <c r="AC69" s="904"/>
      <c r="AD69" s="904"/>
      <c r="AE69" s="904"/>
      <c r="AF69" s="904">
        <v>116</v>
      </c>
      <c r="AG69" s="904"/>
      <c r="AH69" s="904"/>
      <c r="AI69" s="904"/>
      <c r="AJ69" s="904"/>
      <c r="AK69" s="904" t="s">
        <v>454</v>
      </c>
      <c r="AL69" s="904"/>
      <c r="AM69" s="904"/>
      <c r="AN69" s="904"/>
      <c r="AO69" s="904"/>
      <c r="AP69" s="904" t="s">
        <v>454</v>
      </c>
      <c r="AQ69" s="904"/>
      <c r="AR69" s="904"/>
      <c r="AS69" s="904"/>
      <c r="AT69" s="904"/>
      <c r="AU69" s="904" t="s">
        <v>454</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7"/>
      <c r="DW69" s="928"/>
      <c r="DX69" s="928"/>
      <c r="DY69" s="928"/>
      <c r="DZ69" s="929"/>
      <c r="EA69" s="180"/>
    </row>
    <row r="70" spans="1:131" s="181" customFormat="1" ht="26.25" customHeight="1" x14ac:dyDescent="0.2">
      <c r="A70" s="195">
        <v>3</v>
      </c>
      <c r="B70" s="905"/>
      <c r="C70" s="906"/>
      <c r="D70" s="906"/>
      <c r="E70" s="906"/>
      <c r="F70" s="906"/>
      <c r="G70" s="906"/>
      <c r="H70" s="906"/>
      <c r="I70" s="906"/>
      <c r="J70" s="906"/>
      <c r="K70" s="906"/>
      <c r="L70" s="906"/>
      <c r="M70" s="906"/>
      <c r="N70" s="906"/>
      <c r="O70" s="906"/>
      <c r="P70" s="907"/>
      <c r="Q70" s="903"/>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7"/>
      <c r="DW70" s="928"/>
      <c r="DX70" s="928"/>
      <c r="DY70" s="928"/>
      <c r="DZ70" s="929"/>
      <c r="EA70" s="180"/>
    </row>
    <row r="71" spans="1:131" s="181" customFormat="1" ht="26.25" customHeight="1" x14ac:dyDescent="0.2">
      <c r="A71" s="195">
        <v>4</v>
      </c>
      <c r="B71" s="905"/>
      <c r="C71" s="906"/>
      <c r="D71" s="906"/>
      <c r="E71" s="906"/>
      <c r="F71" s="906"/>
      <c r="G71" s="906"/>
      <c r="H71" s="906"/>
      <c r="I71" s="906"/>
      <c r="J71" s="906"/>
      <c r="K71" s="906"/>
      <c r="L71" s="906"/>
      <c r="M71" s="906"/>
      <c r="N71" s="906"/>
      <c r="O71" s="906"/>
      <c r="P71" s="907"/>
      <c r="Q71" s="903"/>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7"/>
      <c r="DW71" s="928"/>
      <c r="DX71" s="928"/>
      <c r="DY71" s="928"/>
      <c r="DZ71" s="929"/>
      <c r="EA71" s="180"/>
    </row>
    <row r="72" spans="1:131" s="181" customFormat="1" ht="26.25" customHeight="1" x14ac:dyDescent="0.2">
      <c r="A72" s="195">
        <v>5</v>
      </c>
      <c r="B72" s="905"/>
      <c r="C72" s="906"/>
      <c r="D72" s="906"/>
      <c r="E72" s="906"/>
      <c r="F72" s="906"/>
      <c r="G72" s="906"/>
      <c r="H72" s="906"/>
      <c r="I72" s="906"/>
      <c r="J72" s="906"/>
      <c r="K72" s="906"/>
      <c r="L72" s="906"/>
      <c r="M72" s="906"/>
      <c r="N72" s="906"/>
      <c r="O72" s="906"/>
      <c r="P72" s="907"/>
      <c r="Q72" s="903"/>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7"/>
      <c r="DW72" s="928"/>
      <c r="DX72" s="928"/>
      <c r="DY72" s="928"/>
      <c r="DZ72" s="929"/>
      <c r="EA72" s="180"/>
    </row>
    <row r="73" spans="1:131" s="181" customFormat="1" ht="26.25" customHeight="1" x14ac:dyDescent="0.2">
      <c r="A73" s="195">
        <v>6</v>
      </c>
      <c r="B73" s="905"/>
      <c r="C73" s="906"/>
      <c r="D73" s="906"/>
      <c r="E73" s="906"/>
      <c r="F73" s="906"/>
      <c r="G73" s="906"/>
      <c r="H73" s="906"/>
      <c r="I73" s="906"/>
      <c r="J73" s="906"/>
      <c r="K73" s="906"/>
      <c r="L73" s="906"/>
      <c r="M73" s="906"/>
      <c r="N73" s="906"/>
      <c r="O73" s="906"/>
      <c r="P73" s="907"/>
      <c r="Q73" s="903"/>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7"/>
      <c r="DW73" s="928"/>
      <c r="DX73" s="928"/>
      <c r="DY73" s="928"/>
      <c r="DZ73" s="929"/>
      <c r="EA73" s="180"/>
    </row>
    <row r="74" spans="1:131" s="181" customFormat="1" ht="26.25" customHeight="1" x14ac:dyDescent="0.2">
      <c r="A74" s="195">
        <v>7</v>
      </c>
      <c r="B74" s="905"/>
      <c r="C74" s="906"/>
      <c r="D74" s="906"/>
      <c r="E74" s="906"/>
      <c r="F74" s="906"/>
      <c r="G74" s="906"/>
      <c r="H74" s="906"/>
      <c r="I74" s="906"/>
      <c r="J74" s="906"/>
      <c r="K74" s="906"/>
      <c r="L74" s="906"/>
      <c r="M74" s="906"/>
      <c r="N74" s="906"/>
      <c r="O74" s="906"/>
      <c r="P74" s="907"/>
      <c r="Q74" s="903"/>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7"/>
      <c r="DW74" s="928"/>
      <c r="DX74" s="928"/>
      <c r="DY74" s="928"/>
      <c r="DZ74" s="929"/>
      <c r="EA74" s="180"/>
    </row>
    <row r="75" spans="1:131" s="181" customFormat="1" ht="26.25" customHeight="1" x14ac:dyDescent="0.2">
      <c r="A75" s="195">
        <v>8</v>
      </c>
      <c r="B75" s="905"/>
      <c r="C75" s="906"/>
      <c r="D75" s="906"/>
      <c r="E75" s="906"/>
      <c r="F75" s="906"/>
      <c r="G75" s="906"/>
      <c r="H75" s="906"/>
      <c r="I75" s="906"/>
      <c r="J75" s="906"/>
      <c r="K75" s="906"/>
      <c r="L75" s="906"/>
      <c r="M75" s="906"/>
      <c r="N75" s="906"/>
      <c r="O75" s="906"/>
      <c r="P75" s="907"/>
      <c r="Q75" s="933"/>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7"/>
      <c r="DW75" s="928"/>
      <c r="DX75" s="928"/>
      <c r="DY75" s="928"/>
      <c r="DZ75" s="929"/>
      <c r="EA75" s="180"/>
    </row>
    <row r="76" spans="1:131" s="181" customFormat="1" ht="26.25" customHeight="1" x14ac:dyDescent="0.2">
      <c r="A76" s="195">
        <v>9</v>
      </c>
      <c r="B76" s="905"/>
      <c r="C76" s="906"/>
      <c r="D76" s="906"/>
      <c r="E76" s="906"/>
      <c r="F76" s="906"/>
      <c r="G76" s="906"/>
      <c r="H76" s="906"/>
      <c r="I76" s="906"/>
      <c r="J76" s="906"/>
      <c r="K76" s="906"/>
      <c r="L76" s="906"/>
      <c r="M76" s="906"/>
      <c r="N76" s="906"/>
      <c r="O76" s="906"/>
      <c r="P76" s="907"/>
      <c r="Q76" s="933"/>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7"/>
      <c r="DW76" s="928"/>
      <c r="DX76" s="928"/>
      <c r="DY76" s="928"/>
      <c r="DZ76" s="929"/>
      <c r="EA76" s="180"/>
    </row>
    <row r="77" spans="1:131" s="181" customFormat="1" ht="26.25" customHeight="1" x14ac:dyDescent="0.2">
      <c r="A77" s="195">
        <v>10</v>
      </c>
      <c r="B77" s="905"/>
      <c r="C77" s="906"/>
      <c r="D77" s="906"/>
      <c r="E77" s="906"/>
      <c r="F77" s="906"/>
      <c r="G77" s="906"/>
      <c r="H77" s="906"/>
      <c r="I77" s="906"/>
      <c r="J77" s="906"/>
      <c r="K77" s="906"/>
      <c r="L77" s="906"/>
      <c r="M77" s="906"/>
      <c r="N77" s="906"/>
      <c r="O77" s="906"/>
      <c r="P77" s="907"/>
      <c r="Q77" s="933"/>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7"/>
      <c r="DW77" s="928"/>
      <c r="DX77" s="928"/>
      <c r="DY77" s="928"/>
      <c r="DZ77" s="929"/>
      <c r="EA77" s="180"/>
    </row>
    <row r="78" spans="1:131" s="181" customFormat="1" ht="26.25" customHeight="1" x14ac:dyDescent="0.2">
      <c r="A78" s="195">
        <v>11</v>
      </c>
      <c r="B78" s="905"/>
      <c r="C78" s="906"/>
      <c r="D78" s="906"/>
      <c r="E78" s="906"/>
      <c r="F78" s="906"/>
      <c r="G78" s="906"/>
      <c r="H78" s="906"/>
      <c r="I78" s="906"/>
      <c r="J78" s="906"/>
      <c r="K78" s="906"/>
      <c r="L78" s="906"/>
      <c r="M78" s="906"/>
      <c r="N78" s="906"/>
      <c r="O78" s="906"/>
      <c r="P78" s="907"/>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7"/>
      <c r="DW78" s="928"/>
      <c r="DX78" s="928"/>
      <c r="DY78" s="928"/>
      <c r="DZ78" s="929"/>
      <c r="EA78" s="180"/>
    </row>
    <row r="79" spans="1:131" s="181" customFormat="1" ht="26.25" customHeight="1" x14ac:dyDescent="0.2">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7"/>
      <c r="DW79" s="928"/>
      <c r="DX79" s="928"/>
      <c r="DY79" s="928"/>
      <c r="DZ79" s="929"/>
      <c r="EA79" s="180"/>
    </row>
    <row r="80" spans="1:131" s="181" customFormat="1" ht="26.25" customHeight="1" x14ac:dyDescent="0.2">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7"/>
      <c r="DW80" s="928"/>
      <c r="DX80" s="928"/>
      <c r="DY80" s="928"/>
      <c r="DZ80" s="929"/>
      <c r="EA80" s="180"/>
    </row>
    <row r="81" spans="1:131" s="181" customFormat="1" ht="26.25" customHeight="1" x14ac:dyDescent="0.2">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7"/>
      <c r="DW81" s="928"/>
      <c r="DX81" s="928"/>
      <c r="DY81" s="928"/>
      <c r="DZ81" s="929"/>
      <c r="EA81" s="180"/>
    </row>
    <row r="82" spans="1:131" s="181" customFormat="1" ht="26.25" customHeight="1" x14ac:dyDescent="0.2">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7"/>
      <c r="DW82" s="928"/>
      <c r="DX82" s="928"/>
      <c r="DY82" s="928"/>
      <c r="DZ82" s="929"/>
      <c r="EA82" s="180"/>
    </row>
    <row r="83" spans="1:131" s="181" customFormat="1" ht="26.25" customHeight="1" x14ac:dyDescent="0.2">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7"/>
      <c r="DW83" s="928"/>
      <c r="DX83" s="928"/>
      <c r="DY83" s="928"/>
      <c r="DZ83" s="929"/>
      <c r="EA83" s="180"/>
    </row>
    <row r="84" spans="1:131" s="181" customFormat="1" ht="26.25" customHeight="1" x14ac:dyDescent="0.2">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7"/>
      <c r="DW84" s="928"/>
      <c r="DX84" s="928"/>
      <c r="DY84" s="928"/>
      <c r="DZ84" s="929"/>
      <c r="EA84" s="180"/>
    </row>
    <row r="85" spans="1:131" s="181" customFormat="1" ht="26.25" customHeight="1" x14ac:dyDescent="0.2">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7"/>
      <c r="DW85" s="928"/>
      <c r="DX85" s="928"/>
      <c r="DY85" s="928"/>
      <c r="DZ85" s="929"/>
      <c r="EA85" s="180"/>
    </row>
    <row r="86" spans="1:131" s="181" customFormat="1" ht="26.25" customHeight="1" x14ac:dyDescent="0.2">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7"/>
      <c r="DW86" s="928"/>
      <c r="DX86" s="928"/>
      <c r="DY86" s="928"/>
      <c r="DZ86" s="929"/>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7"/>
      <c r="DW87" s="928"/>
      <c r="DX87" s="928"/>
      <c r="DY87" s="928"/>
      <c r="DZ87" s="929"/>
      <c r="EA87" s="180"/>
    </row>
    <row r="88" spans="1:131" s="181" customFormat="1" ht="26.25" customHeight="1" thickBot="1" x14ac:dyDescent="0.25">
      <c r="A88" s="198" t="s">
        <v>456</v>
      </c>
      <c r="B88" s="898" t="s">
        <v>493</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c r="AG88" s="890"/>
      <c r="AH88" s="890"/>
      <c r="AI88" s="890"/>
      <c r="AJ88" s="890"/>
      <c r="AK88" s="902"/>
      <c r="AL88" s="902"/>
      <c r="AM88" s="902"/>
      <c r="AN88" s="902"/>
      <c r="AO88" s="902"/>
      <c r="AP88" s="890"/>
      <c r="AQ88" s="890"/>
      <c r="AR88" s="890"/>
      <c r="AS88" s="890"/>
      <c r="AT88" s="890"/>
      <c r="AU88" s="890"/>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7"/>
      <c r="DW88" s="928"/>
      <c r="DX88" s="928"/>
      <c r="DY88" s="928"/>
      <c r="DZ88" s="929"/>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7"/>
      <c r="DW89" s="928"/>
      <c r="DX89" s="928"/>
      <c r="DY89" s="928"/>
      <c r="DZ89" s="929"/>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7"/>
      <c r="DW90" s="928"/>
      <c r="DX90" s="928"/>
      <c r="DY90" s="928"/>
      <c r="DZ90" s="929"/>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7"/>
      <c r="DW91" s="928"/>
      <c r="DX91" s="928"/>
      <c r="DY91" s="928"/>
      <c r="DZ91" s="929"/>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7"/>
      <c r="DW92" s="928"/>
      <c r="DX92" s="928"/>
      <c r="DY92" s="928"/>
      <c r="DZ92" s="929"/>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7"/>
      <c r="DW93" s="928"/>
      <c r="DX93" s="928"/>
      <c r="DY93" s="928"/>
      <c r="DZ93" s="929"/>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7"/>
      <c r="DW94" s="928"/>
      <c r="DX94" s="928"/>
      <c r="DY94" s="928"/>
      <c r="DZ94" s="929"/>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7"/>
      <c r="DW95" s="928"/>
      <c r="DX95" s="928"/>
      <c r="DY95" s="928"/>
      <c r="DZ95" s="929"/>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7"/>
      <c r="DW96" s="928"/>
      <c r="DX96" s="928"/>
      <c r="DY96" s="928"/>
      <c r="DZ96" s="929"/>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7"/>
      <c r="DW97" s="928"/>
      <c r="DX97" s="928"/>
      <c r="DY97" s="928"/>
      <c r="DZ97" s="929"/>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7"/>
      <c r="DW98" s="928"/>
      <c r="DX98" s="928"/>
      <c r="DY98" s="928"/>
      <c r="DZ98" s="929"/>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7"/>
      <c r="DW99" s="928"/>
      <c r="DX99" s="928"/>
      <c r="DY99" s="928"/>
      <c r="DZ99" s="929"/>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7"/>
      <c r="DW100" s="928"/>
      <c r="DX100" s="928"/>
      <c r="DY100" s="928"/>
      <c r="DZ100" s="929"/>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7"/>
      <c r="DW101" s="928"/>
      <c r="DX101" s="928"/>
      <c r="DY101" s="928"/>
      <c r="DZ101" s="929"/>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898" t="s">
        <v>494</v>
      </c>
      <c r="BS102" s="899"/>
      <c r="BT102" s="899"/>
      <c r="BU102" s="899"/>
      <c r="BV102" s="899"/>
      <c r="BW102" s="899"/>
      <c r="BX102" s="899"/>
      <c r="BY102" s="899"/>
      <c r="BZ102" s="899"/>
      <c r="CA102" s="899"/>
      <c r="CB102" s="899"/>
      <c r="CC102" s="899"/>
      <c r="CD102" s="899"/>
      <c r="CE102" s="899"/>
      <c r="CF102" s="899"/>
      <c r="CG102" s="900"/>
      <c r="CH102" s="937"/>
      <c r="CI102" s="938"/>
      <c r="CJ102" s="938"/>
      <c r="CK102" s="938"/>
      <c r="CL102" s="939"/>
      <c r="CM102" s="937"/>
      <c r="CN102" s="938"/>
      <c r="CO102" s="938"/>
      <c r="CP102" s="938"/>
      <c r="CQ102" s="939"/>
      <c r="CR102" s="934">
        <v>586</v>
      </c>
      <c r="CS102" s="935"/>
      <c r="CT102" s="935"/>
      <c r="CU102" s="935"/>
      <c r="CV102" s="936"/>
      <c r="CW102" s="934">
        <v>16</v>
      </c>
      <c r="CX102" s="935"/>
      <c r="CY102" s="935"/>
      <c r="CZ102" s="935"/>
      <c r="DA102" s="936"/>
      <c r="DB102" s="934">
        <v>2065</v>
      </c>
      <c r="DC102" s="935"/>
      <c r="DD102" s="935"/>
      <c r="DE102" s="935"/>
      <c r="DF102" s="936"/>
      <c r="DG102" s="934">
        <v>1366</v>
      </c>
      <c r="DH102" s="935"/>
      <c r="DI102" s="935"/>
      <c r="DJ102" s="935"/>
      <c r="DK102" s="936"/>
      <c r="DL102" s="934">
        <v>16</v>
      </c>
      <c r="DM102" s="935"/>
      <c r="DN102" s="935"/>
      <c r="DO102" s="935"/>
      <c r="DP102" s="936"/>
      <c r="DQ102" s="934">
        <v>2</v>
      </c>
      <c r="DR102" s="935"/>
      <c r="DS102" s="935"/>
      <c r="DT102" s="935"/>
      <c r="DU102" s="936"/>
      <c r="DV102" s="924"/>
      <c r="DW102" s="925"/>
      <c r="DX102" s="925"/>
      <c r="DY102" s="925"/>
      <c r="DZ102" s="9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495</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67" t="s">
        <v>501</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502</v>
      </c>
      <c r="AB109" s="868"/>
      <c r="AC109" s="868"/>
      <c r="AD109" s="868"/>
      <c r="AE109" s="869"/>
      <c r="AF109" s="887" t="s">
        <v>351</v>
      </c>
      <c r="AG109" s="868"/>
      <c r="AH109" s="868"/>
      <c r="AI109" s="868"/>
      <c r="AJ109" s="869"/>
      <c r="AK109" s="887" t="s">
        <v>350</v>
      </c>
      <c r="AL109" s="868"/>
      <c r="AM109" s="868"/>
      <c r="AN109" s="868"/>
      <c r="AO109" s="869"/>
      <c r="AP109" s="887" t="s">
        <v>503</v>
      </c>
      <c r="AQ109" s="868"/>
      <c r="AR109" s="868"/>
      <c r="AS109" s="868"/>
      <c r="AT109" s="897"/>
      <c r="AU109" s="867" t="s">
        <v>501</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502</v>
      </c>
      <c r="BR109" s="868"/>
      <c r="BS109" s="868"/>
      <c r="BT109" s="868"/>
      <c r="BU109" s="869"/>
      <c r="BV109" s="887" t="s">
        <v>351</v>
      </c>
      <c r="BW109" s="868"/>
      <c r="BX109" s="868"/>
      <c r="BY109" s="868"/>
      <c r="BZ109" s="869"/>
      <c r="CA109" s="887" t="s">
        <v>350</v>
      </c>
      <c r="CB109" s="868"/>
      <c r="CC109" s="868"/>
      <c r="CD109" s="868"/>
      <c r="CE109" s="869"/>
      <c r="CF109" s="889" t="s">
        <v>503</v>
      </c>
      <c r="CG109" s="889"/>
      <c r="CH109" s="889"/>
      <c r="CI109" s="889"/>
      <c r="CJ109" s="889"/>
      <c r="CK109" s="887" t="s">
        <v>504</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502</v>
      </c>
      <c r="DH109" s="868"/>
      <c r="DI109" s="868"/>
      <c r="DJ109" s="868"/>
      <c r="DK109" s="869"/>
      <c r="DL109" s="887" t="s">
        <v>351</v>
      </c>
      <c r="DM109" s="868"/>
      <c r="DN109" s="868"/>
      <c r="DO109" s="868"/>
      <c r="DP109" s="869"/>
      <c r="DQ109" s="887" t="s">
        <v>350</v>
      </c>
      <c r="DR109" s="868"/>
      <c r="DS109" s="868"/>
      <c r="DT109" s="868"/>
      <c r="DU109" s="869"/>
      <c r="DV109" s="887" t="s">
        <v>503</v>
      </c>
      <c r="DW109" s="868"/>
      <c r="DX109" s="868"/>
      <c r="DY109" s="868"/>
      <c r="DZ109" s="897"/>
    </row>
    <row r="110" spans="1:131" s="180" customFormat="1" ht="26.25" customHeight="1" x14ac:dyDescent="0.2">
      <c r="A110" s="799" t="s">
        <v>505</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5751181</v>
      </c>
      <c r="AB110" s="752"/>
      <c r="AC110" s="752"/>
      <c r="AD110" s="752"/>
      <c r="AE110" s="753"/>
      <c r="AF110" s="754">
        <v>5723171</v>
      </c>
      <c r="AG110" s="752"/>
      <c r="AH110" s="752"/>
      <c r="AI110" s="752"/>
      <c r="AJ110" s="753"/>
      <c r="AK110" s="754">
        <v>5692558</v>
      </c>
      <c r="AL110" s="752"/>
      <c r="AM110" s="752"/>
      <c r="AN110" s="752"/>
      <c r="AO110" s="753"/>
      <c r="AP110" s="761">
        <v>25.7</v>
      </c>
      <c r="AQ110" s="762"/>
      <c r="AR110" s="762"/>
      <c r="AS110" s="762"/>
      <c r="AT110" s="763"/>
      <c r="AU110" s="856" t="s">
        <v>133</v>
      </c>
      <c r="AV110" s="857"/>
      <c r="AW110" s="857"/>
      <c r="AX110" s="857"/>
      <c r="AY110" s="858"/>
      <c r="AZ110" s="718" t="s">
        <v>506</v>
      </c>
      <c r="BA110" s="719"/>
      <c r="BB110" s="719"/>
      <c r="BC110" s="719"/>
      <c r="BD110" s="719"/>
      <c r="BE110" s="719"/>
      <c r="BF110" s="719"/>
      <c r="BG110" s="719"/>
      <c r="BH110" s="719"/>
      <c r="BI110" s="719"/>
      <c r="BJ110" s="719"/>
      <c r="BK110" s="719"/>
      <c r="BL110" s="719"/>
      <c r="BM110" s="719"/>
      <c r="BN110" s="719"/>
      <c r="BO110" s="719"/>
      <c r="BP110" s="720"/>
      <c r="BQ110" s="793">
        <v>48509344</v>
      </c>
      <c r="BR110" s="792"/>
      <c r="BS110" s="792"/>
      <c r="BT110" s="792"/>
      <c r="BU110" s="792"/>
      <c r="BV110" s="792">
        <v>49371453</v>
      </c>
      <c r="BW110" s="792"/>
      <c r="BX110" s="792"/>
      <c r="BY110" s="792"/>
      <c r="BZ110" s="792"/>
      <c r="CA110" s="792">
        <v>48209195</v>
      </c>
      <c r="CB110" s="792"/>
      <c r="CC110" s="792"/>
      <c r="CD110" s="792"/>
      <c r="CE110" s="792"/>
      <c r="CF110" s="809">
        <v>217.8</v>
      </c>
      <c r="CG110" s="810"/>
      <c r="CH110" s="810"/>
      <c r="CI110" s="810"/>
      <c r="CJ110" s="810"/>
      <c r="CK110" s="884" t="s">
        <v>507</v>
      </c>
      <c r="CL110" s="743"/>
      <c r="CM110" s="748" t="s">
        <v>508</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509</v>
      </c>
      <c r="DH110" s="792"/>
      <c r="DI110" s="792"/>
      <c r="DJ110" s="792"/>
      <c r="DK110" s="792"/>
      <c r="DL110" s="792" t="s">
        <v>509</v>
      </c>
      <c r="DM110" s="792"/>
      <c r="DN110" s="792"/>
      <c r="DO110" s="792"/>
      <c r="DP110" s="792"/>
      <c r="DQ110" s="792" t="s">
        <v>509</v>
      </c>
      <c r="DR110" s="792"/>
      <c r="DS110" s="792"/>
      <c r="DT110" s="792"/>
      <c r="DU110" s="792"/>
      <c r="DV110" s="777" t="s">
        <v>509</v>
      </c>
      <c r="DW110" s="777"/>
      <c r="DX110" s="777"/>
      <c r="DY110" s="777"/>
      <c r="DZ110" s="778"/>
    </row>
    <row r="111" spans="1:131" s="180" customFormat="1" ht="26.25" customHeight="1" x14ac:dyDescent="0.2">
      <c r="A111" s="878" t="s">
        <v>510</v>
      </c>
      <c r="B111" s="879"/>
      <c r="C111" s="734" t="s">
        <v>511</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512</v>
      </c>
      <c r="AB111" s="875"/>
      <c r="AC111" s="875"/>
      <c r="AD111" s="875"/>
      <c r="AE111" s="876"/>
      <c r="AF111" s="877" t="s">
        <v>512</v>
      </c>
      <c r="AG111" s="875"/>
      <c r="AH111" s="875"/>
      <c r="AI111" s="875"/>
      <c r="AJ111" s="876"/>
      <c r="AK111" s="877" t="s">
        <v>512</v>
      </c>
      <c r="AL111" s="875"/>
      <c r="AM111" s="875"/>
      <c r="AN111" s="875"/>
      <c r="AO111" s="876"/>
      <c r="AP111" s="864" t="s">
        <v>512</v>
      </c>
      <c r="AQ111" s="865"/>
      <c r="AR111" s="865"/>
      <c r="AS111" s="865"/>
      <c r="AT111" s="866"/>
      <c r="AU111" s="859"/>
      <c r="AV111" s="860"/>
      <c r="AW111" s="860"/>
      <c r="AX111" s="860"/>
      <c r="AY111" s="861"/>
      <c r="AZ111" s="806" t="s">
        <v>513</v>
      </c>
      <c r="BA111" s="734"/>
      <c r="BB111" s="734"/>
      <c r="BC111" s="734"/>
      <c r="BD111" s="734"/>
      <c r="BE111" s="734"/>
      <c r="BF111" s="734"/>
      <c r="BG111" s="734"/>
      <c r="BH111" s="734"/>
      <c r="BI111" s="734"/>
      <c r="BJ111" s="734"/>
      <c r="BK111" s="734"/>
      <c r="BL111" s="734"/>
      <c r="BM111" s="734"/>
      <c r="BN111" s="734"/>
      <c r="BO111" s="734"/>
      <c r="BP111" s="735"/>
      <c r="BQ111" s="791">
        <v>856212</v>
      </c>
      <c r="BR111" s="790"/>
      <c r="BS111" s="790"/>
      <c r="BT111" s="790"/>
      <c r="BU111" s="790"/>
      <c r="BV111" s="790">
        <v>337289</v>
      </c>
      <c r="BW111" s="790"/>
      <c r="BX111" s="790"/>
      <c r="BY111" s="790"/>
      <c r="BZ111" s="790"/>
      <c r="CA111" s="790">
        <v>265968</v>
      </c>
      <c r="CB111" s="790"/>
      <c r="CC111" s="790"/>
      <c r="CD111" s="790"/>
      <c r="CE111" s="790"/>
      <c r="CF111" s="842">
        <v>1.2</v>
      </c>
      <c r="CG111" s="843"/>
      <c r="CH111" s="843"/>
      <c r="CI111" s="843"/>
      <c r="CJ111" s="843"/>
      <c r="CK111" s="885"/>
      <c r="CL111" s="745"/>
      <c r="CM111" s="758" t="s">
        <v>514</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515</v>
      </c>
      <c r="DH111" s="790"/>
      <c r="DI111" s="790"/>
      <c r="DJ111" s="790"/>
      <c r="DK111" s="790"/>
      <c r="DL111" s="790" t="s">
        <v>515</v>
      </c>
      <c r="DM111" s="790"/>
      <c r="DN111" s="790"/>
      <c r="DO111" s="790"/>
      <c r="DP111" s="790"/>
      <c r="DQ111" s="790" t="s">
        <v>515</v>
      </c>
      <c r="DR111" s="790"/>
      <c r="DS111" s="790"/>
      <c r="DT111" s="790"/>
      <c r="DU111" s="790"/>
      <c r="DV111" s="797" t="s">
        <v>515</v>
      </c>
      <c r="DW111" s="797"/>
      <c r="DX111" s="797"/>
      <c r="DY111" s="797"/>
      <c r="DZ111" s="798"/>
    </row>
    <row r="112" spans="1:131" s="180" customFormat="1" ht="26.25" customHeight="1" x14ac:dyDescent="0.2">
      <c r="A112" s="880"/>
      <c r="B112" s="881"/>
      <c r="C112" s="734" t="s">
        <v>516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517</v>
      </c>
      <c r="AB112" s="678"/>
      <c r="AC112" s="678"/>
      <c r="AD112" s="678"/>
      <c r="AE112" s="679"/>
      <c r="AF112" s="677" t="s">
        <v>517</v>
      </c>
      <c r="AG112" s="678"/>
      <c r="AH112" s="678"/>
      <c r="AI112" s="678"/>
      <c r="AJ112" s="679"/>
      <c r="AK112" s="677" t="s">
        <v>517</v>
      </c>
      <c r="AL112" s="678"/>
      <c r="AM112" s="678"/>
      <c r="AN112" s="678"/>
      <c r="AO112" s="679"/>
      <c r="AP112" s="736" t="s">
        <v>517</v>
      </c>
      <c r="AQ112" s="737"/>
      <c r="AR112" s="737"/>
      <c r="AS112" s="737"/>
      <c r="AT112" s="738"/>
      <c r="AU112" s="859"/>
      <c r="AV112" s="860"/>
      <c r="AW112" s="860"/>
      <c r="AX112" s="860"/>
      <c r="AY112" s="861"/>
      <c r="AZ112" s="806" t="s">
        <v>518</v>
      </c>
      <c r="BA112" s="734"/>
      <c r="BB112" s="734"/>
      <c r="BC112" s="734"/>
      <c r="BD112" s="734"/>
      <c r="BE112" s="734"/>
      <c r="BF112" s="734"/>
      <c r="BG112" s="734"/>
      <c r="BH112" s="734"/>
      <c r="BI112" s="734"/>
      <c r="BJ112" s="734"/>
      <c r="BK112" s="734"/>
      <c r="BL112" s="734"/>
      <c r="BM112" s="734"/>
      <c r="BN112" s="734"/>
      <c r="BO112" s="734"/>
      <c r="BP112" s="735"/>
      <c r="BQ112" s="791">
        <v>23885046</v>
      </c>
      <c r="BR112" s="790"/>
      <c r="BS112" s="790"/>
      <c r="BT112" s="790"/>
      <c r="BU112" s="790"/>
      <c r="BV112" s="790">
        <v>22363925</v>
      </c>
      <c r="BW112" s="790"/>
      <c r="BX112" s="790"/>
      <c r="BY112" s="790"/>
      <c r="BZ112" s="790"/>
      <c r="CA112" s="790">
        <v>21759222</v>
      </c>
      <c r="CB112" s="790"/>
      <c r="CC112" s="790"/>
      <c r="CD112" s="790"/>
      <c r="CE112" s="790"/>
      <c r="CF112" s="842">
        <v>98.3</v>
      </c>
      <c r="CG112" s="843"/>
      <c r="CH112" s="843"/>
      <c r="CI112" s="843"/>
      <c r="CJ112" s="843"/>
      <c r="CK112" s="885"/>
      <c r="CL112" s="745"/>
      <c r="CM112" s="758" t="s">
        <v>519</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520</v>
      </c>
      <c r="DH112" s="790"/>
      <c r="DI112" s="790"/>
      <c r="DJ112" s="790"/>
      <c r="DK112" s="790"/>
      <c r="DL112" s="790" t="s">
        <v>520</v>
      </c>
      <c r="DM112" s="790"/>
      <c r="DN112" s="790"/>
      <c r="DO112" s="790"/>
      <c r="DP112" s="790"/>
      <c r="DQ112" s="790" t="s">
        <v>520</v>
      </c>
      <c r="DR112" s="790"/>
      <c r="DS112" s="790"/>
      <c r="DT112" s="790"/>
      <c r="DU112" s="790"/>
      <c r="DV112" s="797" t="s">
        <v>520</v>
      </c>
      <c r="DW112" s="797"/>
      <c r="DX112" s="797"/>
      <c r="DY112" s="797"/>
      <c r="DZ112" s="798"/>
    </row>
    <row r="113" spans="1:130" s="180" customFormat="1" ht="26.25" customHeight="1" x14ac:dyDescent="0.2">
      <c r="A113" s="880"/>
      <c r="B113" s="881"/>
      <c r="C113" s="734" t="s">
        <v>521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1302737</v>
      </c>
      <c r="AB113" s="875"/>
      <c r="AC113" s="875"/>
      <c r="AD113" s="875"/>
      <c r="AE113" s="876"/>
      <c r="AF113" s="877">
        <v>1280050</v>
      </c>
      <c r="AG113" s="875"/>
      <c r="AH113" s="875"/>
      <c r="AI113" s="875"/>
      <c r="AJ113" s="876"/>
      <c r="AK113" s="877">
        <v>1240593</v>
      </c>
      <c r="AL113" s="875"/>
      <c r="AM113" s="875"/>
      <c r="AN113" s="875"/>
      <c r="AO113" s="876"/>
      <c r="AP113" s="864">
        <v>5.6</v>
      </c>
      <c r="AQ113" s="865"/>
      <c r="AR113" s="865"/>
      <c r="AS113" s="865"/>
      <c r="AT113" s="866"/>
      <c r="AU113" s="859"/>
      <c r="AV113" s="860"/>
      <c r="AW113" s="860"/>
      <c r="AX113" s="860"/>
      <c r="AY113" s="861"/>
      <c r="AZ113" s="806" t="s">
        <v>522</v>
      </c>
      <c r="BA113" s="734"/>
      <c r="BB113" s="734"/>
      <c r="BC113" s="734"/>
      <c r="BD113" s="734"/>
      <c r="BE113" s="734"/>
      <c r="BF113" s="734"/>
      <c r="BG113" s="734"/>
      <c r="BH113" s="734"/>
      <c r="BI113" s="734"/>
      <c r="BJ113" s="734"/>
      <c r="BK113" s="734"/>
      <c r="BL113" s="734"/>
      <c r="BM113" s="734"/>
      <c r="BN113" s="734"/>
      <c r="BO113" s="734"/>
      <c r="BP113" s="735"/>
      <c r="BQ113" s="791" t="s">
        <v>523</v>
      </c>
      <c r="BR113" s="790"/>
      <c r="BS113" s="790"/>
      <c r="BT113" s="790"/>
      <c r="BU113" s="790"/>
      <c r="BV113" s="790" t="s">
        <v>523</v>
      </c>
      <c r="BW113" s="790"/>
      <c r="BX113" s="790"/>
      <c r="BY113" s="790"/>
      <c r="BZ113" s="790"/>
      <c r="CA113" s="790" t="s">
        <v>523</v>
      </c>
      <c r="CB113" s="790"/>
      <c r="CC113" s="790"/>
      <c r="CD113" s="790"/>
      <c r="CE113" s="790"/>
      <c r="CF113" s="842" t="s">
        <v>523</v>
      </c>
      <c r="CG113" s="843"/>
      <c r="CH113" s="843"/>
      <c r="CI113" s="843"/>
      <c r="CJ113" s="843"/>
      <c r="CK113" s="885"/>
      <c r="CL113" s="745"/>
      <c r="CM113" s="758" t="s">
        <v>524</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523</v>
      </c>
      <c r="DH113" s="678"/>
      <c r="DI113" s="678"/>
      <c r="DJ113" s="678"/>
      <c r="DK113" s="679"/>
      <c r="DL113" s="677" t="s">
        <v>523</v>
      </c>
      <c r="DM113" s="678"/>
      <c r="DN113" s="678"/>
      <c r="DO113" s="678"/>
      <c r="DP113" s="679"/>
      <c r="DQ113" s="677" t="s">
        <v>523</v>
      </c>
      <c r="DR113" s="678"/>
      <c r="DS113" s="678"/>
      <c r="DT113" s="678"/>
      <c r="DU113" s="679"/>
      <c r="DV113" s="736" t="s">
        <v>523</v>
      </c>
      <c r="DW113" s="737"/>
      <c r="DX113" s="737"/>
      <c r="DY113" s="737"/>
      <c r="DZ113" s="738"/>
    </row>
    <row r="114" spans="1:130" s="180" customFormat="1" ht="26.25" customHeight="1" x14ac:dyDescent="0.2">
      <c r="A114" s="880"/>
      <c r="B114" s="881"/>
      <c r="C114" s="734" t="s">
        <v>525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1959</v>
      </c>
      <c r="AB114" s="678"/>
      <c r="AC114" s="678"/>
      <c r="AD114" s="678"/>
      <c r="AE114" s="679"/>
      <c r="AF114" s="677" t="s">
        <v>526</v>
      </c>
      <c r="AG114" s="678"/>
      <c r="AH114" s="678"/>
      <c r="AI114" s="678"/>
      <c r="AJ114" s="679"/>
      <c r="AK114" s="677" t="s">
        <v>526</v>
      </c>
      <c r="AL114" s="678"/>
      <c r="AM114" s="678"/>
      <c r="AN114" s="678"/>
      <c r="AO114" s="679"/>
      <c r="AP114" s="736" t="s">
        <v>526</v>
      </c>
      <c r="AQ114" s="737"/>
      <c r="AR114" s="737"/>
      <c r="AS114" s="737"/>
      <c r="AT114" s="738"/>
      <c r="AU114" s="859"/>
      <c r="AV114" s="860"/>
      <c r="AW114" s="860"/>
      <c r="AX114" s="860"/>
      <c r="AY114" s="861"/>
      <c r="AZ114" s="806" t="s">
        <v>527</v>
      </c>
      <c r="BA114" s="734"/>
      <c r="BB114" s="734"/>
      <c r="BC114" s="734"/>
      <c r="BD114" s="734"/>
      <c r="BE114" s="734"/>
      <c r="BF114" s="734"/>
      <c r="BG114" s="734"/>
      <c r="BH114" s="734"/>
      <c r="BI114" s="734"/>
      <c r="BJ114" s="734"/>
      <c r="BK114" s="734"/>
      <c r="BL114" s="734"/>
      <c r="BM114" s="734"/>
      <c r="BN114" s="734"/>
      <c r="BO114" s="734"/>
      <c r="BP114" s="735"/>
      <c r="BQ114" s="791">
        <v>8223881</v>
      </c>
      <c r="BR114" s="790"/>
      <c r="BS114" s="790"/>
      <c r="BT114" s="790"/>
      <c r="BU114" s="790"/>
      <c r="BV114" s="790">
        <v>8284271</v>
      </c>
      <c r="BW114" s="790"/>
      <c r="BX114" s="790"/>
      <c r="BY114" s="790"/>
      <c r="BZ114" s="790"/>
      <c r="CA114" s="790">
        <v>8416647</v>
      </c>
      <c r="CB114" s="790"/>
      <c r="CC114" s="790"/>
      <c r="CD114" s="790"/>
      <c r="CE114" s="790"/>
      <c r="CF114" s="842">
        <v>38</v>
      </c>
      <c r="CG114" s="843"/>
      <c r="CH114" s="843"/>
      <c r="CI114" s="843"/>
      <c r="CJ114" s="843"/>
      <c r="CK114" s="885"/>
      <c r="CL114" s="745"/>
      <c r="CM114" s="758" t="s">
        <v>528</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529</v>
      </c>
      <c r="DH114" s="678"/>
      <c r="DI114" s="678"/>
      <c r="DJ114" s="678"/>
      <c r="DK114" s="679"/>
      <c r="DL114" s="677" t="s">
        <v>529</v>
      </c>
      <c r="DM114" s="678"/>
      <c r="DN114" s="678"/>
      <c r="DO114" s="678"/>
      <c r="DP114" s="679"/>
      <c r="DQ114" s="677" t="s">
        <v>529</v>
      </c>
      <c r="DR114" s="678"/>
      <c r="DS114" s="678"/>
      <c r="DT114" s="678"/>
      <c r="DU114" s="679"/>
      <c r="DV114" s="736" t="s">
        <v>529</v>
      </c>
      <c r="DW114" s="737"/>
      <c r="DX114" s="737"/>
      <c r="DY114" s="737"/>
      <c r="DZ114" s="738"/>
    </row>
    <row r="115" spans="1:130" s="180" customFormat="1" ht="26.25" customHeight="1" x14ac:dyDescent="0.2">
      <c r="A115" s="880"/>
      <c r="B115" s="881"/>
      <c r="C115" s="734" t="s">
        <v>530</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92644</v>
      </c>
      <c r="AB115" s="875"/>
      <c r="AC115" s="875"/>
      <c r="AD115" s="875"/>
      <c r="AE115" s="876"/>
      <c r="AF115" s="877">
        <v>88651</v>
      </c>
      <c r="AG115" s="875"/>
      <c r="AH115" s="875"/>
      <c r="AI115" s="875"/>
      <c r="AJ115" s="876"/>
      <c r="AK115" s="877">
        <v>75558</v>
      </c>
      <c r="AL115" s="875"/>
      <c r="AM115" s="875"/>
      <c r="AN115" s="875"/>
      <c r="AO115" s="876"/>
      <c r="AP115" s="864">
        <v>0.3</v>
      </c>
      <c r="AQ115" s="865"/>
      <c r="AR115" s="865"/>
      <c r="AS115" s="865"/>
      <c r="AT115" s="866"/>
      <c r="AU115" s="859"/>
      <c r="AV115" s="860"/>
      <c r="AW115" s="860"/>
      <c r="AX115" s="860"/>
      <c r="AY115" s="861"/>
      <c r="AZ115" s="806" t="s">
        <v>531</v>
      </c>
      <c r="BA115" s="734"/>
      <c r="BB115" s="734"/>
      <c r="BC115" s="734"/>
      <c r="BD115" s="734"/>
      <c r="BE115" s="734"/>
      <c r="BF115" s="734"/>
      <c r="BG115" s="734"/>
      <c r="BH115" s="734"/>
      <c r="BI115" s="734"/>
      <c r="BJ115" s="734"/>
      <c r="BK115" s="734"/>
      <c r="BL115" s="734"/>
      <c r="BM115" s="734"/>
      <c r="BN115" s="734"/>
      <c r="BO115" s="734"/>
      <c r="BP115" s="735"/>
      <c r="BQ115" s="791">
        <v>11038</v>
      </c>
      <c r="BR115" s="790"/>
      <c r="BS115" s="790"/>
      <c r="BT115" s="790"/>
      <c r="BU115" s="790"/>
      <c r="BV115" s="790">
        <v>5929</v>
      </c>
      <c r="BW115" s="790"/>
      <c r="BX115" s="790"/>
      <c r="BY115" s="790"/>
      <c r="BZ115" s="790"/>
      <c r="CA115" s="790">
        <v>1958</v>
      </c>
      <c r="CB115" s="790"/>
      <c r="CC115" s="790"/>
      <c r="CD115" s="790"/>
      <c r="CE115" s="790"/>
      <c r="CF115" s="842">
        <v>0</v>
      </c>
      <c r="CG115" s="843"/>
      <c r="CH115" s="843"/>
      <c r="CI115" s="843"/>
      <c r="CJ115" s="843"/>
      <c r="CK115" s="885"/>
      <c r="CL115" s="745"/>
      <c r="CM115" s="806" t="s">
        <v>532</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v>442964</v>
      </c>
      <c r="DH115" s="678"/>
      <c r="DI115" s="678"/>
      <c r="DJ115" s="678"/>
      <c r="DK115" s="679"/>
      <c r="DL115" s="677" t="s">
        <v>533</v>
      </c>
      <c r="DM115" s="678"/>
      <c r="DN115" s="678"/>
      <c r="DO115" s="678"/>
      <c r="DP115" s="679"/>
      <c r="DQ115" s="677" t="s">
        <v>533</v>
      </c>
      <c r="DR115" s="678"/>
      <c r="DS115" s="678"/>
      <c r="DT115" s="678"/>
      <c r="DU115" s="679"/>
      <c r="DV115" s="736" t="s">
        <v>533</v>
      </c>
      <c r="DW115" s="737"/>
      <c r="DX115" s="737"/>
      <c r="DY115" s="737"/>
      <c r="DZ115" s="738"/>
    </row>
    <row r="116" spans="1:130" s="180" customFormat="1" ht="26.25" customHeight="1" x14ac:dyDescent="0.2">
      <c r="A116" s="882"/>
      <c r="B116" s="883"/>
      <c r="C116" s="833" t="s">
        <v>534</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535</v>
      </c>
      <c r="AB116" s="678"/>
      <c r="AC116" s="678"/>
      <c r="AD116" s="678"/>
      <c r="AE116" s="679"/>
      <c r="AF116" s="677" t="s">
        <v>535</v>
      </c>
      <c r="AG116" s="678"/>
      <c r="AH116" s="678"/>
      <c r="AI116" s="678"/>
      <c r="AJ116" s="679"/>
      <c r="AK116" s="677" t="s">
        <v>535</v>
      </c>
      <c r="AL116" s="678"/>
      <c r="AM116" s="678"/>
      <c r="AN116" s="678"/>
      <c r="AO116" s="679"/>
      <c r="AP116" s="736" t="s">
        <v>535</v>
      </c>
      <c r="AQ116" s="737"/>
      <c r="AR116" s="737"/>
      <c r="AS116" s="737"/>
      <c r="AT116" s="738"/>
      <c r="AU116" s="859"/>
      <c r="AV116" s="860"/>
      <c r="AW116" s="860"/>
      <c r="AX116" s="860"/>
      <c r="AY116" s="861"/>
      <c r="AZ116" s="806" t="s">
        <v>536</v>
      </c>
      <c r="BA116" s="734"/>
      <c r="BB116" s="734"/>
      <c r="BC116" s="734"/>
      <c r="BD116" s="734"/>
      <c r="BE116" s="734"/>
      <c r="BF116" s="734"/>
      <c r="BG116" s="734"/>
      <c r="BH116" s="734"/>
      <c r="BI116" s="734"/>
      <c r="BJ116" s="734"/>
      <c r="BK116" s="734"/>
      <c r="BL116" s="734"/>
      <c r="BM116" s="734"/>
      <c r="BN116" s="734"/>
      <c r="BO116" s="734"/>
      <c r="BP116" s="735"/>
      <c r="BQ116" s="791" t="s">
        <v>537</v>
      </c>
      <c r="BR116" s="790"/>
      <c r="BS116" s="790"/>
      <c r="BT116" s="790"/>
      <c r="BU116" s="790"/>
      <c r="BV116" s="790" t="s">
        <v>537</v>
      </c>
      <c r="BW116" s="790"/>
      <c r="BX116" s="790"/>
      <c r="BY116" s="790"/>
      <c r="BZ116" s="790"/>
      <c r="CA116" s="790" t="s">
        <v>537</v>
      </c>
      <c r="CB116" s="790"/>
      <c r="CC116" s="790"/>
      <c r="CD116" s="790"/>
      <c r="CE116" s="790"/>
      <c r="CF116" s="842" t="s">
        <v>537</v>
      </c>
      <c r="CG116" s="843"/>
      <c r="CH116" s="843"/>
      <c r="CI116" s="843"/>
      <c r="CJ116" s="843"/>
      <c r="CK116" s="885"/>
      <c r="CL116" s="745"/>
      <c r="CM116" s="758" t="s">
        <v>538</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121840</v>
      </c>
      <c r="DH116" s="678"/>
      <c r="DI116" s="678"/>
      <c r="DJ116" s="678"/>
      <c r="DK116" s="679"/>
      <c r="DL116" s="677">
        <v>106610</v>
      </c>
      <c r="DM116" s="678"/>
      <c r="DN116" s="678"/>
      <c r="DO116" s="678"/>
      <c r="DP116" s="679"/>
      <c r="DQ116" s="677">
        <v>91380</v>
      </c>
      <c r="DR116" s="678"/>
      <c r="DS116" s="678"/>
      <c r="DT116" s="678"/>
      <c r="DU116" s="679"/>
      <c r="DV116" s="736">
        <v>0.4</v>
      </c>
      <c r="DW116" s="737"/>
      <c r="DX116" s="737"/>
      <c r="DY116" s="737"/>
      <c r="DZ116" s="738"/>
    </row>
    <row r="117" spans="1:130" s="180" customFormat="1" ht="26.25" customHeight="1" x14ac:dyDescent="0.2">
      <c r="A117" s="867" t="s">
        <v>243</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539</v>
      </c>
      <c r="Z117" s="869"/>
      <c r="AA117" s="873">
        <v>7148521</v>
      </c>
      <c r="AB117" s="853"/>
      <c r="AC117" s="853"/>
      <c r="AD117" s="853"/>
      <c r="AE117" s="854"/>
      <c r="AF117" s="852">
        <v>7091872</v>
      </c>
      <c r="AG117" s="853"/>
      <c r="AH117" s="853"/>
      <c r="AI117" s="853"/>
      <c r="AJ117" s="854"/>
      <c r="AK117" s="852">
        <v>7008709</v>
      </c>
      <c r="AL117" s="853"/>
      <c r="AM117" s="853"/>
      <c r="AN117" s="853"/>
      <c r="AO117" s="854"/>
      <c r="AP117" s="870"/>
      <c r="AQ117" s="871"/>
      <c r="AR117" s="871"/>
      <c r="AS117" s="871"/>
      <c r="AT117" s="872"/>
      <c r="AU117" s="859"/>
      <c r="AV117" s="860"/>
      <c r="AW117" s="860"/>
      <c r="AX117" s="860"/>
      <c r="AY117" s="861"/>
      <c r="AZ117" s="832" t="s">
        <v>540</v>
      </c>
      <c r="BA117" s="833"/>
      <c r="BB117" s="833"/>
      <c r="BC117" s="833"/>
      <c r="BD117" s="833"/>
      <c r="BE117" s="833"/>
      <c r="BF117" s="833"/>
      <c r="BG117" s="833"/>
      <c r="BH117" s="833"/>
      <c r="BI117" s="833"/>
      <c r="BJ117" s="833"/>
      <c r="BK117" s="833"/>
      <c r="BL117" s="833"/>
      <c r="BM117" s="833"/>
      <c r="BN117" s="833"/>
      <c r="BO117" s="833"/>
      <c r="BP117" s="834"/>
      <c r="BQ117" s="812" t="s">
        <v>535</v>
      </c>
      <c r="BR117" s="811"/>
      <c r="BS117" s="811"/>
      <c r="BT117" s="811"/>
      <c r="BU117" s="811"/>
      <c r="BV117" s="811" t="s">
        <v>535</v>
      </c>
      <c r="BW117" s="811"/>
      <c r="BX117" s="811"/>
      <c r="BY117" s="811"/>
      <c r="BZ117" s="811"/>
      <c r="CA117" s="811" t="s">
        <v>535</v>
      </c>
      <c r="CB117" s="811"/>
      <c r="CC117" s="811"/>
      <c r="CD117" s="811"/>
      <c r="CE117" s="811"/>
      <c r="CF117" s="842" t="s">
        <v>535</v>
      </c>
      <c r="CG117" s="843"/>
      <c r="CH117" s="843"/>
      <c r="CI117" s="843"/>
      <c r="CJ117" s="843"/>
      <c r="CK117" s="885"/>
      <c r="CL117" s="745"/>
      <c r="CM117" s="758" t="s">
        <v>541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483</v>
      </c>
      <c r="DH117" s="678"/>
      <c r="DI117" s="678"/>
      <c r="DJ117" s="678"/>
      <c r="DK117" s="679"/>
      <c r="DL117" s="677" t="s">
        <v>483</v>
      </c>
      <c r="DM117" s="678"/>
      <c r="DN117" s="678"/>
      <c r="DO117" s="678"/>
      <c r="DP117" s="679"/>
      <c r="DQ117" s="677" t="s">
        <v>483</v>
      </c>
      <c r="DR117" s="678"/>
      <c r="DS117" s="678"/>
      <c r="DT117" s="678"/>
      <c r="DU117" s="679"/>
      <c r="DV117" s="736" t="s">
        <v>483</v>
      </c>
      <c r="DW117" s="737"/>
      <c r="DX117" s="737"/>
      <c r="DY117" s="737"/>
      <c r="DZ117" s="738"/>
    </row>
    <row r="118" spans="1:130" s="180" customFormat="1" ht="26.25" customHeight="1" x14ac:dyDescent="0.2">
      <c r="A118" s="867" t="s">
        <v>504</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502</v>
      </c>
      <c r="AB118" s="850"/>
      <c r="AC118" s="850"/>
      <c r="AD118" s="850"/>
      <c r="AE118" s="855"/>
      <c r="AF118" s="849" t="s">
        <v>351</v>
      </c>
      <c r="AG118" s="850"/>
      <c r="AH118" s="850"/>
      <c r="AI118" s="850"/>
      <c r="AJ118" s="855"/>
      <c r="AK118" s="849" t="s">
        <v>350</v>
      </c>
      <c r="AL118" s="850"/>
      <c r="AM118" s="850"/>
      <c r="AN118" s="850"/>
      <c r="AO118" s="855"/>
      <c r="AP118" s="849" t="s">
        <v>503</v>
      </c>
      <c r="AQ118" s="850"/>
      <c r="AR118" s="850"/>
      <c r="AS118" s="850"/>
      <c r="AT118" s="851"/>
      <c r="AU118" s="862"/>
      <c r="AV118" s="863"/>
      <c r="AW118" s="863"/>
      <c r="AX118" s="863"/>
      <c r="AY118" s="863"/>
      <c r="AZ118" s="211" t="s">
        <v>243</v>
      </c>
      <c r="BA118" s="211"/>
      <c r="BB118" s="211"/>
      <c r="BC118" s="211"/>
      <c r="BD118" s="211"/>
      <c r="BE118" s="211"/>
      <c r="BF118" s="211"/>
      <c r="BG118" s="211"/>
      <c r="BH118" s="211"/>
      <c r="BI118" s="211"/>
      <c r="BJ118" s="211"/>
      <c r="BK118" s="211"/>
      <c r="BL118" s="211"/>
      <c r="BM118" s="211"/>
      <c r="BN118" s="211"/>
      <c r="BO118" s="829" t="s">
        <v>542</v>
      </c>
      <c r="BP118" s="830"/>
      <c r="BQ118" s="812">
        <v>81485521</v>
      </c>
      <c r="BR118" s="811"/>
      <c r="BS118" s="811"/>
      <c r="BT118" s="811"/>
      <c r="BU118" s="811"/>
      <c r="BV118" s="811">
        <v>80362867</v>
      </c>
      <c r="BW118" s="811"/>
      <c r="BX118" s="811"/>
      <c r="BY118" s="811"/>
      <c r="BZ118" s="811"/>
      <c r="CA118" s="811">
        <v>78652990</v>
      </c>
      <c r="CB118" s="811"/>
      <c r="CC118" s="811"/>
      <c r="CD118" s="811"/>
      <c r="CE118" s="811"/>
      <c r="CF118" s="699"/>
      <c r="CG118" s="700"/>
      <c r="CH118" s="700"/>
      <c r="CI118" s="700"/>
      <c r="CJ118" s="819"/>
      <c r="CK118" s="885"/>
      <c r="CL118" s="745"/>
      <c r="CM118" s="758" t="s">
        <v>543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544</v>
      </c>
      <c r="DH118" s="678"/>
      <c r="DI118" s="678"/>
      <c r="DJ118" s="678"/>
      <c r="DK118" s="679"/>
      <c r="DL118" s="677" t="s">
        <v>544</v>
      </c>
      <c r="DM118" s="678"/>
      <c r="DN118" s="678"/>
      <c r="DO118" s="678"/>
      <c r="DP118" s="679"/>
      <c r="DQ118" s="677" t="s">
        <v>544</v>
      </c>
      <c r="DR118" s="678"/>
      <c r="DS118" s="678"/>
      <c r="DT118" s="678"/>
      <c r="DU118" s="679"/>
      <c r="DV118" s="736" t="s">
        <v>544</v>
      </c>
      <c r="DW118" s="737"/>
      <c r="DX118" s="737"/>
      <c r="DY118" s="737"/>
      <c r="DZ118" s="738"/>
    </row>
    <row r="119" spans="1:130" s="180" customFormat="1" ht="26.25" customHeight="1" x14ac:dyDescent="0.2">
      <c r="A119" s="742" t="s">
        <v>507</v>
      </c>
      <c r="B119" s="743"/>
      <c r="C119" s="748" t="s">
        <v>508</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509</v>
      </c>
      <c r="AB119" s="752"/>
      <c r="AC119" s="752"/>
      <c r="AD119" s="752"/>
      <c r="AE119" s="753"/>
      <c r="AF119" s="754" t="s">
        <v>509</v>
      </c>
      <c r="AG119" s="752"/>
      <c r="AH119" s="752"/>
      <c r="AI119" s="752"/>
      <c r="AJ119" s="753"/>
      <c r="AK119" s="754" t="s">
        <v>509</v>
      </c>
      <c r="AL119" s="752"/>
      <c r="AM119" s="752"/>
      <c r="AN119" s="752"/>
      <c r="AO119" s="753"/>
      <c r="AP119" s="761" t="s">
        <v>509</v>
      </c>
      <c r="AQ119" s="762"/>
      <c r="AR119" s="762"/>
      <c r="AS119" s="762"/>
      <c r="AT119" s="763"/>
      <c r="AU119" s="821" t="s">
        <v>545</v>
      </c>
      <c r="AV119" s="822"/>
      <c r="AW119" s="822"/>
      <c r="AX119" s="822"/>
      <c r="AY119" s="823"/>
      <c r="AZ119" s="718" t="s">
        <v>546</v>
      </c>
      <c r="BA119" s="719"/>
      <c r="BB119" s="719"/>
      <c r="BC119" s="719"/>
      <c r="BD119" s="719"/>
      <c r="BE119" s="719"/>
      <c r="BF119" s="719"/>
      <c r="BG119" s="719"/>
      <c r="BH119" s="719"/>
      <c r="BI119" s="719"/>
      <c r="BJ119" s="719"/>
      <c r="BK119" s="719"/>
      <c r="BL119" s="719"/>
      <c r="BM119" s="719"/>
      <c r="BN119" s="719"/>
      <c r="BO119" s="719"/>
      <c r="BP119" s="720"/>
      <c r="BQ119" s="793">
        <v>7946211</v>
      </c>
      <c r="BR119" s="792"/>
      <c r="BS119" s="792"/>
      <c r="BT119" s="792"/>
      <c r="BU119" s="792"/>
      <c r="BV119" s="792">
        <v>8844255</v>
      </c>
      <c r="BW119" s="792"/>
      <c r="BX119" s="792"/>
      <c r="BY119" s="792"/>
      <c r="BZ119" s="792"/>
      <c r="CA119" s="792">
        <v>9872259</v>
      </c>
      <c r="CB119" s="792"/>
      <c r="CC119" s="792"/>
      <c r="CD119" s="792"/>
      <c r="CE119" s="792"/>
      <c r="CF119" s="809">
        <v>44.6</v>
      </c>
      <c r="CG119" s="810"/>
      <c r="CH119" s="810"/>
      <c r="CI119" s="810"/>
      <c r="CJ119" s="810"/>
      <c r="CK119" s="886"/>
      <c r="CL119" s="747"/>
      <c r="CM119" s="755" t="s">
        <v>547</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291408</v>
      </c>
      <c r="DH119" s="674"/>
      <c r="DI119" s="674"/>
      <c r="DJ119" s="674"/>
      <c r="DK119" s="675"/>
      <c r="DL119" s="676">
        <v>230679</v>
      </c>
      <c r="DM119" s="674"/>
      <c r="DN119" s="674"/>
      <c r="DO119" s="674"/>
      <c r="DP119" s="675"/>
      <c r="DQ119" s="676">
        <v>174588</v>
      </c>
      <c r="DR119" s="674"/>
      <c r="DS119" s="674"/>
      <c r="DT119" s="674"/>
      <c r="DU119" s="675"/>
      <c r="DV119" s="794">
        <v>0.8</v>
      </c>
      <c r="DW119" s="795"/>
      <c r="DX119" s="795"/>
      <c r="DY119" s="795"/>
      <c r="DZ119" s="796"/>
    </row>
    <row r="120" spans="1:130" s="180" customFormat="1" ht="26.25" customHeight="1" x14ac:dyDescent="0.2">
      <c r="A120" s="744"/>
      <c r="B120" s="745"/>
      <c r="C120" s="758" t="s">
        <v>514</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515</v>
      </c>
      <c r="AB120" s="678"/>
      <c r="AC120" s="678"/>
      <c r="AD120" s="678"/>
      <c r="AE120" s="679"/>
      <c r="AF120" s="677" t="s">
        <v>515</v>
      </c>
      <c r="AG120" s="678"/>
      <c r="AH120" s="678"/>
      <c r="AI120" s="678"/>
      <c r="AJ120" s="679"/>
      <c r="AK120" s="677" t="s">
        <v>515</v>
      </c>
      <c r="AL120" s="678"/>
      <c r="AM120" s="678"/>
      <c r="AN120" s="678"/>
      <c r="AO120" s="679"/>
      <c r="AP120" s="736" t="s">
        <v>515</v>
      </c>
      <c r="AQ120" s="737"/>
      <c r="AR120" s="737"/>
      <c r="AS120" s="737"/>
      <c r="AT120" s="738"/>
      <c r="AU120" s="824"/>
      <c r="AV120" s="825"/>
      <c r="AW120" s="825"/>
      <c r="AX120" s="825"/>
      <c r="AY120" s="826"/>
      <c r="AZ120" s="806" t="s">
        <v>548</v>
      </c>
      <c r="BA120" s="734"/>
      <c r="BB120" s="734"/>
      <c r="BC120" s="734"/>
      <c r="BD120" s="734"/>
      <c r="BE120" s="734"/>
      <c r="BF120" s="734"/>
      <c r="BG120" s="734"/>
      <c r="BH120" s="734"/>
      <c r="BI120" s="734"/>
      <c r="BJ120" s="734"/>
      <c r="BK120" s="734"/>
      <c r="BL120" s="734"/>
      <c r="BM120" s="734"/>
      <c r="BN120" s="734"/>
      <c r="BO120" s="734"/>
      <c r="BP120" s="735"/>
      <c r="BQ120" s="791">
        <v>18497494</v>
      </c>
      <c r="BR120" s="790"/>
      <c r="BS120" s="790"/>
      <c r="BT120" s="790"/>
      <c r="BU120" s="790"/>
      <c r="BV120" s="790">
        <v>18876264</v>
      </c>
      <c r="BW120" s="790"/>
      <c r="BX120" s="790"/>
      <c r="BY120" s="790"/>
      <c r="BZ120" s="790"/>
      <c r="CA120" s="790">
        <v>18675318</v>
      </c>
      <c r="CB120" s="790"/>
      <c r="CC120" s="790"/>
      <c r="CD120" s="790"/>
      <c r="CE120" s="790"/>
      <c r="CF120" s="842">
        <v>84.4</v>
      </c>
      <c r="CG120" s="843"/>
      <c r="CH120" s="843"/>
      <c r="CI120" s="843"/>
      <c r="CJ120" s="843"/>
      <c r="CK120" s="835" t="s">
        <v>549</v>
      </c>
      <c r="CL120" s="782"/>
      <c r="CM120" s="782"/>
      <c r="CN120" s="782"/>
      <c r="CO120" s="783"/>
      <c r="CP120" s="839" t="s">
        <v>550</v>
      </c>
      <c r="CQ120" s="840"/>
      <c r="CR120" s="840"/>
      <c r="CS120" s="840"/>
      <c r="CT120" s="840"/>
      <c r="CU120" s="840"/>
      <c r="CV120" s="840"/>
      <c r="CW120" s="840"/>
      <c r="CX120" s="840"/>
      <c r="CY120" s="840"/>
      <c r="CZ120" s="840"/>
      <c r="DA120" s="840"/>
      <c r="DB120" s="840"/>
      <c r="DC120" s="840"/>
      <c r="DD120" s="840"/>
      <c r="DE120" s="840"/>
      <c r="DF120" s="841"/>
      <c r="DG120" s="793">
        <v>23805789</v>
      </c>
      <c r="DH120" s="792"/>
      <c r="DI120" s="792"/>
      <c r="DJ120" s="792"/>
      <c r="DK120" s="792"/>
      <c r="DL120" s="792">
        <v>22294062</v>
      </c>
      <c r="DM120" s="792"/>
      <c r="DN120" s="792"/>
      <c r="DO120" s="792"/>
      <c r="DP120" s="792"/>
      <c r="DQ120" s="792">
        <v>21697703</v>
      </c>
      <c r="DR120" s="792"/>
      <c r="DS120" s="792"/>
      <c r="DT120" s="792"/>
      <c r="DU120" s="792"/>
      <c r="DV120" s="777">
        <v>98</v>
      </c>
      <c r="DW120" s="777"/>
      <c r="DX120" s="777"/>
      <c r="DY120" s="777"/>
      <c r="DZ120" s="778"/>
    </row>
    <row r="121" spans="1:130" s="180" customFormat="1" ht="26.25" customHeight="1" x14ac:dyDescent="0.2">
      <c r="A121" s="744"/>
      <c r="B121" s="745"/>
      <c r="C121" s="846" t="s">
        <v>551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520</v>
      </c>
      <c r="AB121" s="678"/>
      <c r="AC121" s="678"/>
      <c r="AD121" s="678"/>
      <c r="AE121" s="679"/>
      <c r="AF121" s="677" t="s">
        <v>520</v>
      </c>
      <c r="AG121" s="678"/>
      <c r="AH121" s="678"/>
      <c r="AI121" s="678"/>
      <c r="AJ121" s="679"/>
      <c r="AK121" s="677" t="s">
        <v>520</v>
      </c>
      <c r="AL121" s="678"/>
      <c r="AM121" s="678"/>
      <c r="AN121" s="678"/>
      <c r="AO121" s="679"/>
      <c r="AP121" s="736" t="s">
        <v>520</v>
      </c>
      <c r="AQ121" s="737"/>
      <c r="AR121" s="737"/>
      <c r="AS121" s="737"/>
      <c r="AT121" s="738"/>
      <c r="AU121" s="824"/>
      <c r="AV121" s="825"/>
      <c r="AW121" s="825"/>
      <c r="AX121" s="825"/>
      <c r="AY121" s="826"/>
      <c r="AZ121" s="832" t="s">
        <v>552</v>
      </c>
      <c r="BA121" s="833"/>
      <c r="BB121" s="833"/>
      <c r="BC121" s="833"/>
      <c r="BD121" s="833"/>
      <c r="BE121" s="833"/>
      <c r="BF121" s="833"/>
      <c r="BG121" s="833"/>
      <c r="BH121" s="833"/>
      <c r="BI121" s="833"/>
      <c r="BJ121" s="833"/>
      <c r="BK121" s="833"/>
      <c r="BL121" s="833"/>
      <c r="BM121" s="833"/>
      <c r="BN121" s="833"/>
      <c r="BO121" s="833"/>
      <c r="BP121" s="834"/>
      <c r="BQ121" s="812">
        <v>49773330</v>
      </c>
      <c r="BR121" s="811"/>
      <c r="BS121" s="811"/>
      <c r="BT121" s="811"/>
      <c r="BU121" s="811"/>
      <c r="BV121" s="811">
        <v>50989879</v>
      </c>
      <c r="BW121" s="811"/>
      <c r="BX121" s="811"/>
      <c r="BY121" s="811"/>
      <c r="BZ121" s="811"/>
      <c r="CA121" s="811">
        <v>51650521</v>
      </c>
      <c r="CB121" s="811"/>
      <c r="CC121" s="811"/>
      <c r="CD121" s="811"/>
      <c r="CE121" s="811"/>
      <c r="CF121" s="844">
        <v>233.4</v>
      </c>
      <c r="CG121" s="845"/>
      <c r="CH121" s="845"/>
      <c r="CI121" s="845"/>
      <c r="CJ121" s="845"/>
      <c r="CK121" s="836"/>
      <c r="CL121" s="784"/>
      <c r="CM121" s="784"/>
      <c r="CN121" s="784"/>
      <c r="CO121" s="785"/>
      <c r="CP121" s="779" t="s">
        <v>553</v>
      </c>
      <c r="CQ121" s="780"/>
      <c r="CR121" s="780"/>
      <c r="CS121" s="780"/>
      <c r="CT121" s="780"/>
      <c r="CU121" s="780"/>
      <c r="CV121" s="780"/>
      <c r="CW121" s="780"/>
      <c r="CX121" s="780"/>
      <c r="CY121" s="780"/>
      <c r="CZ121" s="780"/>
      <c r="DA121" s="780"/>
      <c r="DB121" s="780"/>
      <c r="DC121" s="780"/>
      <c r="DD121" s="780"/>
      <c r="DE121" s="780"/>
      <c r="DF121" s="781"/>
      <c r="DG121" s="791">
        <v>79257</v>
      </c>
      <c r="DH121" s="790"/>
      <c r="DI121" s="790"/>
      <c r="DJ121" s="790"/>
      <c r="DK121" s="790"/>
      <c r="DL121" s="790">
        <v>69863</v>
      </c>
      <c r="DM121" s="790"/>
      <c r="DN121" s="790"/>
      <c r="DO121" s="790"/>
      <c r="DP121" s="790"/>
      <c r="DQ121" s="790">
        <v>61519</v>
      </c>
      <c r="DR121" s="790"/>
      <c r="DS121" s="790"/>
      <c r="DT121" s="790"/>
      <c r="DU121" s="790"/>
      <c r="DV121" s="797">
        <v>0.3</v>
      </c>
      <c r="DW121" s="797"/>
      <c r="DX121" s="797"/>
      <c r="DY121" s="797"/>
      <c r="DZ121" s="798"/>
    </row>
    <row r="122" spans="1:130" s="180" customFormat="1" ht="26.25" customHeight="1" x14ac:dyDescent="0.2">
      <c r="A122" s="744"/>
      <c r="B122" s="745"/>
      <c r="C122" s="758" t="s">
        <v>528</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529</v>
      </c>
      <c r="AB122" s="678"/>
      <c r="AC122" s="678"/>
      <c r="AD122" s="678"/>
      <c r="AE122" s="679"/>
      <c r="AF122" s="677" t="s">
        <v>529</v>
      </c>
      <c r="AG122" s="678"/>
      <c r="AH122" s="678"/>
      <c r="AI122" s="678"/>
      <c r="AJ122" s="679"/>
      <c r="AK122" s="677" t="s">
        <v>529</v>
      </c>
      <c r="AL122" s="678"/>
      <c r="AM122" s="678"/>
      <c r="AN122" s="678"/>
      <c r="AO122" s="679"/>
      <c r="AP122" s="736" t="s">
        <v>529</v>
      </c>
      <c r="AQ122" s="737"/>
      <c r="AR122" s="737"/>
      <c r="AS122" s="737"/>
      <c r="AT122" s="738"/>
      <c r="AU122" s="827"/>
      <c r="AV122" s="828"/>
      <c r="AW122" s="828"/>
      <c r="AX122" s="828"/>
      <c r="AY122" s="828"/>
      <c r="AZ122" s="211" t="s">
        <v>243</v>
      </c>
      <c r="BA122" s="211"/>
      <c r="BB122" s="211"/>
      <c r="BC122" s="211"/>
      <c r="BD122" s="211"/>
      <c r="BE122" s="211"/>
      <c r="BF122" s="211"/>
      <c r="BG122" s="211"/>
      <c r="BH122" s="211"/>
      <c r="BI122" s="211"/>
      <c r="BJ122" s="211"/>
      <c r="BK122" s="211"/>
      <c r="BL122" s="211"/>
      <c r="BM122" s="211"/>
      <c r="BN122" s="211"/>
      <c r="BO122" s="829" t="s">
        <v>554</v>
      </c>
      <c r="BP122" s="830"/>
      <c r="BQ122" s="831">
        <v>76217035</v>
      </c>
      <c r="BR122" s="820"/>
      <c r="BS122" s="820"/>
      <c r="BT122" s="820"/>
      <c r="BU122" s="820"/>
      <c r="BV122" s="820">
        <v>78710398</v>
      </c>
      <c r="BW122" s="820"/>
      <c r="BX122" s="820"/>
      <c r="BY122" s="820"/>
      <c r="BZ122" s="820"/>
      <c r="CA122" s="820">
        <v>80198098</v>
      </c>
      <c r="CB122" s="820"/>
      <c r="CC122" s="820"/>
      <c r="CD122" s="820"/>
      <c r="CE122" s="820"/>
      <c r="CF122" s="699"/>
      <c r="CG122" s="700"/>
      <c r="CH122" s="700"/>
      <c r="CI122" s="700"/>
      <c r="CJ122" s="819"/>
      <c r="CK122" s="836"/>
      <c r="CL122" s="784"/>
      <c r="CM122" s="784"/>
      <c r="CN122" s="784"/>
      <c r="CO122" s="785"/>
      <c r="CP122" s="779" t="s">
        <v>555</v>
      </c>
      <c r="CQ122" s="780"/>
      <c r="CR122" s="780"/>
      <c r="CS122" s="780"/>
      <c r="CT122" s="780"/>
      <c r="CU122" s="780"/>
      <c r="CV122" s="780"/>
      <c r="CW122" s="780"/>
      <c r="CX122" s="780"/>
      <c r="CY122" s="780"/>
      <c r="CZ122" s="780"/>
      <c r="DA122" s="780"/>
      <c r="DB122" s="780"/>
      <c r="DC122" s="780"/>
      <c r="DD122" s="780"/>
      <c r="DE122" s="780"/>
      <c r="DF122" s="781"/>
      <c r="DG122" s="791" t="s">
        <v>556</v>
      </c>
      <c r="DH122" s="790"/>
      <c r="DI122" s="790"/>
      <c r="DJ122" s="790"/>
      <c r="DK122" s="790"/>
      <c r="DL122" s="790" t="s">
        <v>556</v>
      </c>
      <c r="DM122" s="790"/>
      <c r="DN122" s="790"/>
      <c r="DO122" s="790"/>
      <c r="DP122" s="790"/>
      <c r="DQ122" s="790" t="s">
        <v>556</v>
      </c>
      <c r="DR122" s="790"/>
      <c r="DS122" s="790"/>
      <c r="DT122" s="790"/>
      <c r="DU122" s="790"/>
      <c r="DV122" s="797" t="s">
        <v>556</v>
      </c>
      <c r="DW122" s="797"/>
      <c r="DX122" s="797"/>
      <c r="DY122" s="797"/>
      <c r="DZ122" s="798"/>
    </row>
    <row r="123" spans="1:130" s="180" customFormat="1" ht="26.25" customHeight="1" thickBot="1" x14ac:dyDescent="0.25">
      <c r="A123" s="744"/>
      <c r="B123" s="745"/>
      <c r="C123" s="758" t="s">
        <v>538</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15856</v>
      </c>
      <c r="AB123" s="678"/>
      <c r="AC123" s="678"/>
      <c r="AD123" s="678"/>
      <c r="AE123" s="679"/>
      <c r="AF123" s="677">
        <v>15786</v>
      </c>
      <c r="AG123" s="678"/>
      <c r="AH123" s="678"/>
      <c r="AI123" s="678"/>
      <c r="AJ123" s="679"/>
      <c r="AK123" s="677">
        <v>15717</v>
      </c>
      <c r="AL123" s="678"/>
      <c r="AM123" s="678"/>
      <c r="AN123" s="678"/>
      <c r="AO123" s="679"/>
      <c r="AP123" s="736">
        <v>0.1</v>
      </c>
      <c r="AQ123" s="737"/>
      <c r="AR123" s="737"/>
      <c r="AS123" s="737"/>
      <c r="AT123" s="738"/>
      <c r="AU123" s="813" t="s">
        <v>557</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24</v>
      </c>
      <c r="BR123" s="817"/>
      <c r="BS123" s="817"/>
      <c r="BT123" s="817"/>
      <c r="BU123" s="817"/>
      <c r="BV123" s="817">
        <v>7.6</v>
      </c>
      <c r="BW123" s="817"/>
      <c r="BX123" s="817"/>
      <c r="BY123" s="817"/>
      <c r="BZ123" s="817"/>
      <c r="CA123" s="817" t="s">
        <v>558</v>
      </c>
      <c r="CB123" s="817"/>
      <c r="CC123" s="817"/>
      <c r="CD123" s="817"/>
      <c r="CE123" s="817"/>
      <c r="CF123" s="689"/>
      <c r="CG123" s="690"/>
      <c r="CH123" s="690"/>
      <c r="CI123" s="690"/>
      <c r="CJ123" s="818"/>
      <c r="CK123" s="836"/>
      <c r="CL123" s="784"/>
      <c r="CM123" s="784"/>
      <c r="CN123" s="784"/>
      <c r="CO123" s="785"/>
      <c r="CP123" s="779" t="s">
        <v>559</v>
      </c>
      <c r="CQ123" s="780"/>
      <c r="CR123" s="780"/>
      <c r="CS123" s="780"/>
      <c r="CT123" s="780"/>
      <c r="CU123" s="780"/>
      <c r="CV123" s="780"/>
      <c r="CW123" s="780"/>
      <c r="CX123" s="780"/>
      <c r="CY123" s="780"/>
      <c r="CZ123" s="780"/>
      <c r="DA123" s="780"/>
      <c r="DB123" s="780"/>
      <c r="DC123" s="780"/>
      <c r="DD123" s="780"/>
      <c r="DE123" s="780"/>
      <c r="DF123" s="781"/>
      <c r="DG123" s="712" t="s">
        <v>558</v>
      </c>
      <c r="DH123" s="678"/>
      <c r="DI123" s="678"/>
      <c r="DJ123" s="678"/>
      <c r="DK123" s="679"/>
      <c r="DL123" s="677" t="s">
        <v>558</v>
      </c>
      <c r="DM123" s="678"/>
      <c r="DN123" s="678"/>
      <c r="DO123" s="678"/>
      <c r="DP123" s="679"/>
      <c r="DQ123" s="677" t="s">
        <v>558</v>
      </c>
      <c r="DR123" s="678"/>
      <c r="DS123" s="678"/>
      <c r="DT123" s="678"/>
      <c r="DU123" s="679"/>
      <c r="DV123" s="736" t="s">
        <v>558</v>
      </c>
      <c r="DW123" s="737"/>
      <c r="DX123" s="737"/>
      <c r="DY123" s="737"/>
      <c r="DZ123" s="738"/>
    </row>
    <row r="124" spans="1:130" s="180" customFormat="1" ht="26.25" customHeight="1" x14ac:dyDescent="0.2">
      <c r="A124" s="744"/>
      <c r="B124" s="745"/>
      <c r="C124" s="758" t="s">
        <v>541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483</v>
      </c>
      <c r="AB124" s="678"/>
      <c r="AC124" s="678"/>
      <c r="AD124" s="678"/>
      <c r="AE124" s="679"/>
      <c r="AF124" s="677" t="s">
        <v>483</v>
      </c>
      <c r="AG124" s="678"/>
      <c r="AH124" s="678"/>
      <c r="AI124" s="678"/>
      <c r="AJ124" s="679"/>
      <c r="AK124" s="677" t="s">
        <v>483</v>
      </c>
      <c r="AL124" s="678"/>
      <c r="AM124" s="678"/>
      <c r="AN124" s="678"/>
      <c r="AO124" s="679"/>
      <c r="AP124" s="736" t="s">
        <v>483</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560</v>
      </c>
      <c r="CQ124" s="780"/>
      <c r="CR124" s="780"/>
      <c r="CS124" s="780"/>
      <c r="CT124" s="780"/>
      <c r="CU124" s="780"/>
      <c r="CV124" s="780"/>
      <c r="CW124" s="780"/>
      <c r="CX124" s="780"/>
      <c r="CY124" s="780"/>
      <c r="CZ124" s="780"/>
      <c r="DA124" s="780"/>
      <c r="DB124" s="780"/>
      <c r="DC124" s="780"/>
      <c r="DD124" s="780"/>
      <c r="DE124" s="780"/>
      <c r="DF124" s="781"/>
      <c r="DG124" s="673" t="s">
        <v>483</v>
      </c>
      <c r="DH124" s="674"/>
      <c r="DI124" s="674"/>
      <c r="DJ124" s="674"/>
      <c r="DK124" s="675"/>
      <c r="DL124" s="676" t="s">
        <v>483</v>
      </c>
      <c r="DM124" s="674"/>
      <c r="DN124" s="674"/>
      <c r="DO124" s="674"/>
      <c r="DP124" s="675"/>
      <c r="DQ124" s="676" t="s">
        <v>483</v>
      </c>
      <c r="DR124" s="674"/>
      <c r="DS124" s="674"/>
      <c r="DT124" s="674"/>
      <c r="DU124" s="675"/>
      <c r="DV124" s="794" t="s">
        <v>483</v>
      </c>
      <c r="DW124" s="795"/>
      <c r="DX124" s="795"/>
      <c r="DY124" s="795"/>
      <c r="DZ124" s="796"/>
    </row>
    <row r="125" spans="1:130" s="180" customFormat="1" ht="26.25" customHeight="1" thickBot="1" x14ac:dyDescent="0.25">
      <c r="A125" s="744"/>
      <c r="B125" s="745"/>
      <c r="C125" s="758" t="s">
        <v>543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544</v>
      </c>
      <c r="AB125" s="678"/>
      <c r="AC125" s="678"/>
      <c r="AD125" s="678"/>
      <c r="AE125" s="679"/>
      <c r="AF125" s="677" t="s">
        <v>544</v>
      </c>
      <c r="AG125" s="678"/>
      <c r="AH125" s="678"/>
      <c r="AI125" s="678"/>
      <c r="AJ125" s="679"/>
      <c r="AK125" s="677" t="s">
        <v>544</v>
      </c>
      <c r="AL125" s="678"/>
      <c r="AM125" s="678"/>
      <c r="AN125" s="678"/>
      <c r="AO125" s="679"/>
      <c r="AP125" s="736" t="s">
        <v>544</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561</v>
      </c>
      <c r="CL125" s="782"/>
      <c r="CM125" s="782"/>
      <c r="CN125" s="782"/>
      <c r="CO125" s="783"/>
      <c r="CP125" s="718" t="s">
        <v>562</v>
      </c>
      <c r="CQ125" s="719"/>
      <c r="CR125" s="719"/>
      <c r="CS125" s="719"/>
      <c r="CT125" s="719"/>
      <c r="CU125" s="719"/>
      <c r="CV125" s="719"/>
      <c r="CW125" s="719"/>
      <c r="CX125" s="719"/>
      <c r="CY125" s="719"/>
      <c r="CZ125" s="719"/>
      <c r="DA125" s="719"/>
      <c r="DB125" s="719"/>
      <c r="DC125" s="719"/>
      <c r="DD125" s="719"/>
      <c r="DE125" s="719"/>
      <c r="DF125" s="720"/>
      <c r="DG125" s="793" t="s">
        <v>544</v>
      </c>
      <c r="DH125" s="792"/>
      <c r="DI125" s="792"/>
      <c r="DJ125" s="792"/>
      <c r="DK125" s="792"/>
      <c r="DL125" s="792" t="s">
        <v>544</v>
      </c>
      <c r="DM125" s="792"/>
      <c r="DN125" s="792"/>
      <c r="DO125" s="792"/>
      <c r="DP125" s="792"/>
      <c r="DQ125" s="792" t="s">
        <v>544</v>
      </c>
      <c r="DR125" s="792"/>
      <c r="DS125" s="792"/>
      <c r="DT125" s="792"/>
      <c r="DU125" s="792"/>
      <c r="DV125" s="777" t="s">
        <v>544</v>
      </c>
      <c r="DW125" s="777"/>
      <c r="DX125" s="777"/>
      <c r="DY125" s="777"/>
      <c r="DZ125" s="778"/>
    </row>
    <row r="126" spans="1:130" s="180" customFormat="1" ht="26.25" customHeight="1" x14ac:dyDescent="0.2">
      <c r="A126" s="744"/>
      <c r="B126" s="745"/>
      <c r="C126" s="758" t="s">
        <v>547</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76788</v>
      </c>
      <c r="AB126" s="678"/>
      <c r="AC126" s="678"/>
      <c r="AD126" s="678"/>
      <c r="AE126" s="679"/>
      <c r="AF126" s="677">
        <v>72865</v>
      </c>
      <c r="AG126" s="678"/>
      <c r="AH126" s="678"/>
      <c r="AI126" s="678"/>
      <c r="AJ126" s="679"/>
      <c r="AK126" s="677">
        <v>59841</v>
      </c>
      <c r="AL126" s="678"/>
      <c r="AM126" s="678"/>
      <c r="AN126" s="678"/>
      <c r="AO126" s="679"/>
      <c r="AP126" s="736">
        <v>0.3</v>
      </c>
      <c r="AQ126" s="737"/>
      <c r="AR126" s="737"/>
      <c r="AS126" s="737"/>
      <c r="AT126" s="738"/>
      <c r="AU126" s="216"/>
      <c r="AV126" s="216"/>
      <c r="AW126" s="216"/>
      <c r="AX126" s="788" t="s">
        <v>563</v>
      </c>
      <c r="AY126" s="727"/>
      <c r="AZ126" s="727"/>
      <c r="BA126" s="727"/>
      <c r="BB126" s="727"/>
      <c r="BC126" s="727"/>
      <c r="BD126" s="727"/>
      <c r="BE126" s="728"/>
      <c r="BF126" s="726" t="s">
        <v>564</v>
      </c>
      <c r="BG126" s="727"/>
      <c r="BH126" s="727"/>
      <c r="BI126" s="727"/>
      <c r="BJ126" s="727"/>
      <c r="BK126" s="727"/>
      <c r="BL126" s="728"/>
      <c r="BM126" s="726" t="s">
        <v>565</v>
      </c>
      <c r="BN126" s="727"/>
      <c r="BO126" s="727"/>
      <c r="BP126" s="727"/>
      <c r="BQ126" s="727"/>
      <c r="BR126" s="727"/>
      <c r="BS126" s="728"/>
      <c r="BT126" s="726" t="s">
        <v>566</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567</v>
      </c>
      <c r="CQ126" s="734"/>
      <c r="CR126" s="734"/>
      <c r="CS126" s="734"/>
      <c r="CT126" s="734"/>
      <c r="CU126" s="734"/>
      <c r="CV126" s="734"/>
      <c r="CW126" s="734"/>
      <c r="CX126" s="734"/>
      <c r="CY126" s="734"/>
      <c r="CZ126" s="734"/>
      <c r="DA126" s="734"/>
      <c r="DB126" s="734"/>
      <c r="DC126" s="734"/>
      <c r="DD126" s="734"/>
      <c r="DE126" s="734"/>
      <c r="DF126" s="735"/>
      <c r="DG126" s="791" t="s">
        <v>544</v>
      </c>
      <c r="DH126" s="790"/>
      <c r="DI126" s="790"/>
      <c r="DJ126" s="790"/>
      <c r="DK126" s="790"/>
      <c r="DL126" s="790" t="s">
        <v>544</v>
      </c>
      <c r="DM126" s="790"/>
      <c r="DN126" s="790"/>
      <c r="DO126" s="790"/>
      <c r="DP126" s="790"/>
      <c r="DQ126" s="790" t="s">
        <v>544</v>
      </c>
      <c r="DR126" s="790"/>
      <c r="DS126" s="790"/>
      <c r="DT126" s="790"/>
      <c r="DU126" s="790"/>
      <c r="DV126" s="797" t="s">
        <v>544</v>
      </c>
      <c r="DW126" s="797"/>
      <c r="DX126" s="797"/>
      <c r="DY126" s="797"/>
      <c r="DZ126" s="798"/>
    </row>
    <row r="127" spans="1:130" s="180" customFormat="1" ht="26.25" customHeight="1" thickBot="1" x14ac:dyDescent="0.25">
      <c r="A127" s="746"/>
      <c r="B127" s="747"/>
      <c r="C127" s="755" t="s">
        <v>430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544</v>
      </c>
      <c r="AB127" s="678"/>
      <c r="AC127" s="678"/>
      <c r="AD127" s="678"/>
      <c r="AE127" s="679"/>
      <c r="AF127" s="677" t="s">
        <v>544</v>
      </c>
      <c r="AG127" s="678"/>
      <c r="AH127" s="678"/>
      <c r="AI127" s="678"/>
      <c r="AJ127" s="679"/>
      <c r="AK127" s="677" t="s">
        <v>544</v>
      </c>
      <c r="AL127" s="678"/>
      <c r="AM127" s="678"/>
      <c r="AN127" s="678"/>
      <c r="AO127" s="679"/>
      <c r="AP127" s="736" t="s">
        <v>544</v>
      </c>
      <c r="AQ127" s="737"/>
      <c r="AR127" s="737"/>
      <c r="AS127" s="737"/>
      <c r="AT127" s="738"/>
      <c r="AU127" s="216"/>
      <c r="AV127" s="216"/>
      <c r="AW127" s="216"/>
      <c r="AX127" s="799" t="s">
        <v>568</v>
      </c>
      <c r="AY127" s="719"/>
      <c r="AZ127" s="719"/>
      <c r="BA127" s="719"/>
      <c r="BB127" s="719"/>
      <c r="BC127" s="719"/>
      <c r="BD127" s="719"/>
      <c r="BE127" s="720"/>
      <c r="BF127" s="800" t="s">
        <v>569</v>
      </c>
      <c r="BG127" s="801"/>
      <c r="BH127" s="801"/>
      <c r="BI127" s="801"/>
      <c r="BJ127" s="801"/>
      <c r="BK127" s="801"/>
      <c r="BL127" s="802"/>
      <c r="BM127" s="800">
        <v>11.99</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570</v>
      </c>
      <c r="CQ127" s="684"/>
      <c r="CR127" s="684"/>
      <c r="CS127" s="684"/>
      <c r="CT127" s="684"/>
      <c r="CU127" s="684"/>
      <c r="CV127" s="684"/>
      <c r="CW127" s="684"/>
      <c r="CX127" s="684"/>
      <c r="CY127" s="684"/>
      <c r="CZ127" s="684"/>
      <c r="DA127" s="684"/>
      <c r="DB127" s="684"/>
      <c r="DC127" s="684"/>
      <c r="DD127" s="684"/>
      <c r="DE127" s="684"/>
      <c r="DF127" s="685"/>
      <c r="DG127" s="805">
        <v>11038</v>
      </c>
      <c r="DH127" s="789"/>
      <c r="DI127" s="789"/>
      <c r="DJ127" s="789"/>
      <c r="DK127" s="789"/>
      <c r="DL127" s="789">
        <v>5929</v>
      </c>
      <c r="DM127" s="789"/>
      <c r="DN127" s="789"/>
      <c r="DO127" s="789"/>
      <c r="DP127" s="789"/>
      <c r="DQ127" s="789">
        <v>1958</v>
      </c>
      <c r="DR127" s="789"/>
      <c r="DS127" s="789"/>
      <c r="DT127" s="789"/>
      <c r="DU127" s="789"/>
      <c r="DV127" s="807">
        <v>0</v>
      </c>
      <c r="DW127" s="807"/>
      <c r="DX127" s="807"/>
      <c r="DY127" s="807"/>
      <c r="DZ127" s="808"/>
    </row>
    <row r="128" spans="1:130" s="180" customFormat="1" ht="26.25" customHeight="1" x14ac:dyDescent="0.2">
      <c r="A128" s="769" t="s">
        <v>571</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572</v>
      </c>
      <c r="X128" s="771"/>
      <c r="Y128" s="771"/>
      <c r="Z128" s="772"/>
      <c r="AA128" s="773">
        <v>1212021</v>
      </c>
      <c r="AB128" s="774"/>
      <c r="AC128" s="774"/>
      <c r="AD128" s="774"/>
      <c r="AE128" s="775"/>
      <c r="AF128" s="776">
        <v>1216429</v>
      </c>
      <c r="AG128" s="774"/>
      <c r="AH128" s="774"/>
      <c r="AI128" s="774"/>
      <c r="AJ128" s="775"/>
      <c r="AK128" s="776">
        <v>1195197</v>
      </c>
      <c r="AL128" s="774"/>
      <c r="AM128" s="774"/>
      <c r="AN128" s="774"/>
      <c r="AO128" s="775"/>
      <c r="AP128" s="739"/>
      <c r="AQ128" s="740"/>
      <c r="AR128" s="740"/>
      <c r="AS128" s="740"/>
      <c r="AT128" s="741"/>
      <c r="AU128" s="218"/>
      <c r="AV128" s="218"/>
      <c r="AW128" s="218"/>
      <c r="AX128" s="733" t="s">
        <v>573</v>
      </c>
      <c r="AY128" s="734"/>
      <c r="AZ128" s="734"/>
      <c r="BA128" s="734"/>
      <c r="BB128" s="734"/>
      <c r="BC128" s="734"/>
      <c r="BD128" s="734"/>
      <c r="BE128" s="735"/>
      <c r="BF128" s="713" t="s">
        <v>537</v>
      </c>
      <c r="BG128" s="714"/>
      <c r="BH128" s="714"/>
      <c r="BI128" s="714"/>
      <c r="BJ128" s="714"/>
      <c r="BK128" s="714"/>
      <c r="BL128" s="715"/>
      <c r="BM128" s="713">
        <v>16.989999999999998</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167</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574</v>
      </c>
      <c r="X129" s="710"/>
      <c r="Y129" s="710"/>
      <c r="Z129" s="711"/>
      <c r="AA129" s="712">
        <v>26644710</v>
      </c>
      <c r="AB129" s="678"/>
      <c r="AC129" s="678"/>
      <c r="AD129" s="678"/>
      <c r="AE129" s="679"/>
      <c r="AF129" s="677">
        <v>25937989</v>
      </c>
      <c r="AG129" s="678"/>
      <c r="AH129" s="678"/>
      <c r="AI129" s="678"/>
      <c r="AJ129" s="679"/>
      <c r="AK129" s="677">
        <v>26507565</v>
      </c>
      <c r="AL129" s="678"/>
      <c r="AM129" s="678"/>
      <c r="AN129" s="678"/>
      <c r="AO129" s="679"/>
      <c r="AP129" s="730"/>
      <c r="AQ129" s="731"/>
      <c r="AR129" s="731"/>
      <c r="AS129" s="731"/>
      <c r="AT129" s="732"/>
      <c r="AU129" s="218"/>
      <c r="AV129" s="218"/>
      <c r="AW129" s="218"/>
      <c r="AX129" s="733" t="s">
        <v>575</v>
      </c>
      <c r="AY129" s="734"/>
      <c r="AZ129" s="734"/>
      <c r="BA129" s="734"/>
      <c r="BB129" s="734"/>
      <c r="BC129" s="734"/>
      <c r="BD129" s="734"/>
      <c r="BE129" s="735"/>
      <c r="BF129" s="721">
        <v>6.4</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576</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577</v>
      </c>
      <c r="X130" s="710"/>
      <c r="Y130" s="710"/>
      <c r="Z130" s="711"/>
      <c r="AA130" s="712">
        <v>4746525</v>
      </c>
      <c r="AB130" s="678"/>
      <c r="AC130" s="678"/>
      <c r="AD130" s="678"/>
      <c r="AE130" s="679"/>
      <c r="AF130" s="677">
        <v>4226668</v>
      </c>
      <c r="AG130" s="678"/>
      <c r="AH130" s="678"/>
      <c r="AI130" s="678"/>
      <c r="AJ130" s="679"/>
      <c r="AK130" s="677">
        <v>4375029</v>
      </c>
      <c r="AL130" s="678"/>
      <c r="AM130" s="678"/>
      <c r="AN130" s="678"/>
      <c r="AO130" s="679"/>
      <c r="AP130" s="730"/>
      <c r="AQ130" s="731"/>
      <c r="AR130" s="731"/>
      <c r="AS130" s="731"/>
      <c r="AT130" s="732"/>
      <c r="AU130" s="218"/>
      <c r="AV130" s="218"/>
      <c r="AW130" s="218"/>
      <c r="AX130" s="683" t="s">
        <v>578</v>
      </c>
      <c r="AY130" s="684"/>
      <c r="AZ130" s="684"/>
      <c r="BA130" s="684"/>
      <c r="BB130" s="684"/>
      <c r="BC130" s="684"/>
      <c r="BD130" s="684"/>
      <c r="BE130" s="685"/>
      <c r="BF130" s="686" t="s">
        <v>558</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579</v>
      </c>
      <c r="X131" s="767"/>
      <c r="Y131" s="767"/>
      <c r="Z131" s="768"/>
      <c r="AA131" s="673">
        <v>21898185</v>
      </c>
      <c r="AB131" s="674"/>
      <c r="AC131" s="674"/>
      <c r="AD131" s="674"/>
      <c r="AE131" s="675"/>
      <c r="AF131" s="676">
        <v>21711321</v>
      </c>
      <c r="AG131" s="674"/>
      <c r="AH131" s="674"/>
      <c r="AI131" s="674"/>
      <c r="AJ131" s="675"/>
      <c r="AK131" s="676">
        <v>22132536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580</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0</v>
      </c>
      <c r="W132" s="696"/>
      <c r="X132" s="696"/>
      <c r="Y132" s="696"/>
      <c r="Z132" s="697"/>
      <c r="AA132" s="698">
        <v>5.4341261620000001</v>
      </c>
      <c r="AB132" s="671"/>
      <c r="AC132" s="671"/>
      <c r="AD132" s="671"/>
      <c r="AE132" s="672"/>
      <c r="AF132" s="670">
        <v>7.5940796050000001</v>
      </c>
      <c r="AG132" s="671"/>
      <c r="AH132" s="671"/>
      <c r="AI132" s="671"/>
      <c r="AJ132" s="672"/>
      <c r="AK132" s="670">
        <v>6.4994043159999997</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1</v>
      </c>
      <c r="W133" s="702"/>
      <c r="X133" s="702"/>
      <c r="Y133" s="702"/>
      <c r="Z133" s="703"/>
      <c r="AA133" s="704">
        <v>9.1</v>
      </c>
      <c r="AB133" s="705"/>
      <c r="AC133" s="705"/>
      <c r="AD133" s="705"/>
      <c r="AE133" s="706"/>
      <c r="AF133" s="704">
        <v>7.2</v>
      </c>
      <c r="AG133" s="705"/>
      <c r="AH133" s="705"/>
      <c r="AI133" s="705"/>
      <c r="AJ133" s="706"/>
      <c r="AK133" s="704">
        <v>6.4</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customSheetViews>
    <customSheetView guid="{AE9CE8D7-E4A1-4F28-9E3C-C241A780C2EF}"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Q79:DU79"/>
    <mergeCell ref="DL79:DP79"/>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G80:DK80"/>
    <mergeCell ref="DL80:DP80"/>
    <mergeCell ref="BS82:CG82"/>
    <mergeCell ref="CH82:CL82"/>
    <mergeCell ref="CM82:CQ82"/>
    <mergeCell ref="BS80:CG80"/>
    <mergeCell ref="CM80:CQ80"/>
    <mergeCell ref="CR82:CV82"/>
    <mergeCell ref="CH83:CL83"/>
    <mergeCell ref="CM83:CQ83"/>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AU108:DZ108"/>
    <mergeCell ref="BQ104:DZ104"/>
    <mergeCell ref="DV102:DZ102"/>
    <mergeCell ref="DQ102:DU102"/>
    <mergeCell ref="CH102:CL102"/>
    <mergeCell ref="CM102:CQ102"/>
    <mergeCell ref="CR102:CV102"/>
    <mergeCell ref="CW102:DA102"/>
    <mergeCell ref="DB102:DF102"/>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BQ114:BU114"/>
    <mergeCell ref="BQ115:BU115"/>
    <mergeCell ref="CK110:CL119"/>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K111:AO111"/>
    <mergeCell ref="DG110:DK110"/>
    <mergeCell ref="DL110:DP110"/>
    <mergeCell ref="CA111:CE111"/>
    <mergeCell ref="CF111:CJ111"/>
    <mergeCell ref="CM111:DF111"/>
    <mergeCell ref="DG111:DK111"/>
    <mergeCell ref="DL111:DP111"/>
    <mergeCell ref="AK110:AO110"/>
    <mergeCell ref="AP110:AT110"/>
    <mergeCell ref="CF110:CJ11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AP121:AT121"/>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AU123:BP123"/>
    <mergeCell ref="BQ123:BU123"/>
    <mergeCell ref="BV123:BZ123"/>
    <mergeCell ref="CA123:CE123"/>
    <mergeCell ref="CF123:CJ123"/>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3:AT123"/>
    <mergeCell ref="C121:Z121"/>
    <mergeCell ref="AA121:AE121"/>
    <mergeCell ref="AF121:AJ121"/>
    <mergeCell ref="AK121:AO121"/>
    <mergeCell ref="AP120:AT12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M52" sqref="M52"/>
    </sheetView>
  </sheetViews>
  <sheetFormatPr defaultColWidth="0" defaultRowHeight="13.5" customHeight="1" zeroHeight="1" x14ac:dyDescent="0.2"/>
  <cols>
    <col min="1" max="36" width="9" style="225" customWidth="1"/>
    <col min="37" max="16384" width="9" style="224" hidden="1"/>
  </cols>
  <sheetData>
    <row r="1" spans="1:36" ht="13.2"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24"/>
    </row>
    <row r="17" spans="34:36" ht="13.2" x14ac:dyDescent="0.2">
      <c r="AJ17" s="224"/>
    </row>
    <row r="18" spans="34:36" ht="13.2" x14ac:dyDescent="0.2"/>
    <row r="19" spans="34:36" ht="13.2" x14ac:dyDescent="0.2"/>
    <row r="20" spans="34:36" ht="13.2" x14ac:dyDescent="0.2">
      <c r="AI20" s="224"/>
      <c r="AJ20" s="224"/>
    </row>
    <row r="21" spans="34:36" ht="13.2" x14ac:dyDescent="0.2">
      <c r="AJ21" s="224"/>
    </row>
    <row r="22" spans="34:36" ht="13.2" x14ac:dyDescent="0.2"/>
    <row r="23" spans="34:36" ht="13.2" x14ac:dyDescent="0.2">
      <c r="AI23" s="224"/>
      <c r="AJ23" s="224"/>
    </row>
    <row r="24" spans="34:36" ht="13.2" x14ac:dyDescent="0.2">
      <c r="AJ24" s="224"/>
    </row>
    <row r="25" spans="34:36" ht="13.2" x14ac:dyDescent="0.2">
      <c r="AJ25" s="224"/>
    </row>
    <row r="26" spans="34:36" ht="13.2" x14ac:dyDescent="0.2">
      <c r="AI26" s="224"/>
      <c r="AJ26" s="224"/>
    </row>
    <row r="27" spans="34:36" ht="13.2" x14ac:dyDescent="0.2"/>
    <row r="28" spans="34:36" ht="13.2" x14ac:dyDescent="0.2">
      <c r="AI28" s="224"/>
      <c r="AJ28" s="224"/>
    </row>
    <row r="29" spans="34:36" ht="13.2" x14ac:dyDescent="0.2">
      <c r="AJ29" s="224"/>
    </row>
    <row r="30" spans="34:36" ht="13.2" x14ac:dyDescent="0.2"/>
    <row r="31" spans="34:36" ht="13.2" x14ac:dyDescent="0.2">
      <c r="AH31" s="224"/>
      <c r="AI31" s="224"/>
      <c r="AJ31" s="224"/>
    </row>
    <row r="32" spans="34:36" ht="13.2" x14ac:dyDescent="0.2"/>
    <row r="33" spans="28:36" ht="13.2" x14ac:dyDescent="0.2">
      <c r="AI33" s="224"/>
      <c r="AJ33" s="224"/>
    </row>
    <row r="34" spans="28:36" ht="13.2" x14ac:dyDescent="0.2">
      <c r="AF34" s="224"/>
    </row>
    <row r="35" spans="28:36" ht="13.2" x14ac:dyDescent="0.2">
      <c r="AB35" s="224"/>
      <c r="AC35" s="224"/>
      <c r="AD35" s="224"/>
      <c r="AF35" s="224"/>
      <c r="AG35" s="224"/>
      <c r="AH35" s="224"/>
      <c r="AI35" s="224"/>
      <c r="AJ35" s="224"/>
    </row>
    <row r="36" spans="28:36" ht="13.2" x14ac:dyDescent="0.2"/>
    <row r="37" spans="28:36" ht="13.2" x14ac:dyDescent="0.2">
      <c r="AE37" s="224"/>
      <c r="AJ37" s="224"/>
    </row>
    <row r="38" spans="28:36" ht="13.2" x14ac:dyDescent="0.2">
      <c r="AB38" s="224"/>
      <c r="AC38" s="224"/>
      <c r="AD38" s="224"/>
      <c r="AE38" s="224"/>
      <c r="AG38" s="224"/>
      <c r="AH38" s="224"/>
      <c r="AI38" s="224"/>
      <c r="AJ38" s="224"/>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24"/>
      <c r="AH49" s="224"/>
      <c r="AI49" s="224"/>
      <c r="AJ49" s="224"/>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24"/>
      <c r="AA63" s="224"/>
    </row>
    <row r="64" spans="22:36" ht="13.2" x14ac:dyDescent="0.2">
      <c r="V64" s="224"/>
    </row>
    <row r="65" spans="15:36" ht="13.2" x14ac:dyDescent="0.2">
      <c r="X65" s="224"/>
      <c r="Z65" s="224"/>
      <c r="AC65" s="224"/>
    </row>
    <row r="66" spans="15:36" ht="13.2" x14ac:dyDescent="0.2">
      <c r="Q66" s="224"/>
      <c r="S66" s="224"/>
      <c r="U66" s="224"/>
      <c r="AF66" s="224"/>
    </row>
    <row r="67" spans="15:36" ht="13.2" x14ac:dyDescent="0.2">
      <c r="O67" s="224"/>
      <c r="P67" s="224"/>
      <c r="R67" s="224"/>
      <c r="T67" s="224"/>
      <c r="Y67" s="224"/>
      <c r="AB67" s="224"/>
      <c r="AD67" s="224"/>
      <c r="AE67" s="224"/>
      <c r="AG67" s="224"/>
      <c r="AH67" s="224"/>
      <c r="AI67" s="224"/>
      <c r="AJ67" s="224"/>
    </row>
    <row r="68" spans="15:36" ht="13.2" x14ac:dyDescent="0.2"/>
    <row r="69" spans="15:36" ht="13.2" x14ac:dyDescent="0.2"/>
    <row r="70" spans="15:36" ht="13.2" x14ac:dyDescent="0.2"/>
    <row r="71" spans="15:36" ht="13.2" x14ac:dyDescent="0.2"/>
    <row r="72" spans="15:36" ht="13.2" x14ac:dyDescent="0.2">
      <c r="AJ72" s="224"/>
    </row>
    <row r="73" spans="15:36" ht="13.2" x14ac:dyDescent="0.2">
      <c r="AJ73" s="224"/>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24"/>
    </row>
    <row r="97" spans="24:36" ht="13.2" x14ac:dyDescent="0.2">
      <c r="AA97" s="224"/>
    </row>
    <row r="98" spans="24:36" ht="13.2" hidden="1" x14ac:dyDescent="0.2">
      <c r="AA98" s="224"/>
    </row>
    <row r="99" spans="24:36" ht="13.2" hidden="1" x14ac:dyDescent="0.2">
      <c r="AA99" s="224"/>
    </row>
    <row r="100" spans="24:36" ht="13.2" hidden="1" x14ac:dyDescent="0.2"/>
    <row r="101" spans="24:36" ht="12" hidden="1" customHeight="1" x14ac:dyDescent="0.2">
      <c r="X101" s="224"/>
      <c r="Y101" s="224"/>
      <c r="Z101" s="224"/>
      <c r="AC101" s="224"/>
    </row>
    <row r="102" spans="24:36" ht="1.5" hidden="1" customHeight="1" x14ac:dyDescent="0.2">
      <c r="AC102" s="224"/>
      <c r="AF102" s="224"/>
    </row>
    <row r="103" spans="24:36" ht="13.2" hidden="1" x14ac:dyDescent="0.2">
      <c r="AB103" s="224"/>
      <c r="AD103" s="224"/>
      <c r="AE103" s="224"/>
      <c r="AF103" s="224"/>
      <c r="AG103" s="224"/>
      <c r="AH103" s="224"/>
      <c r="AI103" s="224"/>
      <c r="AJ103" s="224"/>
    </row>
    <row r="104" spans="24:36" ht="13.2" hidden="1" x14ac:dyDescent="0.2">
      <c r="AD104" s="224"/>
      <c r="AE104" s="224"/>
      <c r="AG104" s="224"/>
      <c r="AH104" s="224"/>
      <c r="AI104" s="224"/>
      <c r="AJ104" s="224"/>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1DB" sheet="1" objects="1" scenarios="1"/>
  <dataConsolidate/>
  <customSheetViews>
    <customSheetView guid="{AE9CE8D7-E4A1-4F28-9E3C-C241A780C2EF}" showGridLines="0" fitToPage="1" hiddenRows="1" hiddenColumns="1" topLeftCell="A31">
      <selection activeCell="M52" sqref="M5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27" customWidth="1"/>
    <col min="2" max="15" width="9" style="227" customWidth="1"/>
    <col min="16" max="16" width="9.109375" style="227" bestFit="1" customWidth="1"/>
    <col min="17" max="34" width="9" style="227" customWidth="1"/>
    <col min="35" max="16384" width="9" style="226" hidden="1"/>
  </cols>
  <sheetData>
    <row r="1" spans="1:34" ht="13.2"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2" x14ac:dyDescent="0.2"/>
    <row r="3" spans="1:34" ht="13.2" x14ac:dyDescent="0.2"/>
    <row r="4" spans="1:34" ht="13.2" x14ac:dyDescent="0.2">
      <c r="R4" s="226"/>
      <c r="S4" s="226"/>
      <c r="T4" s="226"/>
      <c r="U4" s="226"/>
      <c r="V4" s="226"/>
      <c r="W4" s="226"/>
      <c r="X4" s="226"/>
      <c r="Y4" s="226"/>
      <c r="Z4" s="226"/>
      <c r="AA4" s="226"/>
      <c r="AB4" s="226"/>
      <c r="AC4" s="226"/>
      <c r="AD4" s="226"/>
      <c r="AE4" s="226"/>
      <c r="AF4" s="226"/>
      <c r="AG4" s="226"/>
      <c r="AH4" s="226"/>
    </row>
    <row r="5" spans="1:34" ht="13.2" x14ac:dyDescent="0.2">
      <c r="R5" s="226"/>
      <c r="S5" s="226"/>
      <c r="T5" s="226"/>
      <c r="U5" s="226"/>
      <c r="V5" s="226"/>
      <c r="W5" s="226"/>
      <c r="X5" s="226"/>
      <c r="Y5" s="226"/>
      <c r="Z5" s="226"/>
      <c r="AA5" s="226"/>
      <c r="AB5" s="226"/>
      <c r="AC5" s="226"/>
      <c r="AD5" s="226"/>
      <c r="AE5" s="226"/>
      <c r="AF5" s="226"/>
      <c r="AG5" s="226"/>
      <c r="AH5" s="226"/>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2" x14ac:dyDescent="0.2"/>
    <row r="20" spans="9:34" ht="13.2" x14ac:dyDescent="0.2"/>
    <row r="21" spans="9:34" ht="13.2" x14ac:dyDescent="0.2">
      <c r="AH21" s="226"/>
    </row>
    <row r="22" spans="9:34" ht="13.2" x14ac:dyDescent="0.2">
      <c r="AE22" s="226"/>
      <c r="AF22" s="226"/>
      <c r="AG22" s="226"/>
      <c r="AH22" s="226"/>
    </row>
    <row r="23" spans="9:34" ht="13.2" x14ac:dyDescent="0.2">
      <c r="U23" s="226"/>
      <c r="V23" s="226"/>
      <c r="W23" s="226"/>
      <c r="X23" s="226"/>
      <c r="Y23" s="226"/>
      <c r="Z23" s="226"/>
      <c r="AA23" s="226"/>
      <c r="AB23" s="226"/>
      <c r="AC23" s="226"/>
      <c r="AD23" s="226"/>
      <c r="AE23" s="226"/>
      <c r="AF23" s="226"/>
      <c r="AG23" s="226"/>
      <c r="AH23" s="226"/>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26"/>
      <c r="W35" s="226"/>
      <c r="X35" s="226"/>
      <c r="Y35" s="226"/>
      <c r="Z35" s="226"/>
      <c r="AA35" s="226"/>
      <c r="AB35" s="226"/>
      <c r="AC35" s="226"/>
      <c r="AD35" s="226"/>
      <c r="AE35" s="226"/>
      <c r="AF35" s="226"/>
      <c r="AG35" s="226"/>
      <c r="AH35" s="226"/>
    </row>
    <row r="36" spans="15:34" ht="13.2" x14ac:dyDescent="0.2"/>
    <row r="37" spans="15:34" ht="13.2" x14ac:dyDescent="0.2">
      <c r="AH37" s="226"/>
    </row>
    <row r="38" spans="15:34" ht="13.2" x14ac:dyDescent="0.2">
      <c r="AE38" s="226"/>
      <c r="AF38" s="226"/>
      <c r="AG38" s="226"/>
      <c r="AH38" s="226"/>
    </row>
    <row r="39" spans="15:34" ht="13.2" x14ac:dyDescent="0.2"/>
    <row r="40" spans="15:34" ht="13.2" x14ac:dyDescent="0.2"/>
    <row r="41" spans="15:34" ht="13.2" x14ac:dyDescent="0.2"/>
    <row r="42" spans="15:34" ht="13.2" x14ac:dyDescent="0.2"/>
    <row r="43" spans="15:34" ht="13.2"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2" x14ac:dyDescent="0.2">
      <c r="AH44" s="226"/>
    </row>
    <row r="45" spans="15:34" ht="13.2" x14ac:dyDescent="0.2"/>
    <row r="46" spans="15:34" ht="13.2" x14ac:dyDescent="0.2">
      <c r="W46" s="226"/>
      <c r="X46" s="226"/>
      <c r="Y46" s="226"/>
      <c r="Z46" s="226"/>
      <c r="AA46" s="226"/>
      <c r="AB46" s="226"/>
      <c r="AC46" s="226"/>
      <c r="AD46" s="226"/>
      <c r="AE46" s="226"/>
      <c r="AF46" s="226"/>
      <c r="AG46" s="226"/>
      <c r="AH46" s="226"/>
    </row>
    <row r="47" spans="15:34" ht="13.2" x14ac:dyDescent="0.2"/>
    <row r="48" spans="15:34" ht="13.2" x14ac:dyDescent="0.2"/>
    <row r="49" spans="22:34" ht="13.2" x14ac:dyDescent="0.2"/>
    <row r="50" spans="22:34" ht="13.2" x14ac:dyDescent="0.2">
      <c r="V50" s="226"/>
      <c r="W50" s="226"/>
      <c r="X50" s="226"/>
      <c r="Y50" s="226"/>
      <c r="Z50" s="226"/>
      <c r="AA50" s="226"/>
      <c r="AB50" s="226"/>
      <c r="AC50" s="226"/>
      <c r="AD50" s="226"/>
      <c r="AE50" s="226"/>
      <c r="AF50" s="226"/>
      <c r="AG50" s="226"/>
      <c r="AH50" s="226"/>
    </row>
    <row r="51" spans="22:34" ht="13.2" x14ac:dyDescent="0.2"/>
    <row r="52" spans="22:34" ht="13.2" x14ac:dyDescent="0.2"/>
    <row r="53" spans="22:34" ht="13.2" x14ac:dyDescent="0.2">
      <c r="AH53" s="226"/>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26"/>
      <c r="Z67" s="226"/>
      <c r="AA67" s="226"/>
      <c r="AB67" s="226"/>
      <c r="AC67" s="226"/>
      <c r="AD67" s="226"/>
      <c r="AE67" s="226"/>
      <c r="AF67" s="226"/>
      <c r="AG67" s="226"/>
      <c r="AH67" s="226"/>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customSheetViews>
    <customSheetView guid="{AE9CE8D7-E4A1-4F28-9E3C-C241A780C2EF}" showGridLines="0" fitToPage="1" hiddenRows="1" hiddenColumns="1" topLeftCell="A27">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M21" sqref="M21"/>
    </sheetView>
  </sheetViews>
  <sheetFormatPr defaultColWidth="0" defaultRowHeight="13.2" zeroHeight="1" x14ac:dyDescent="0.2"/>
  <cols>
    <col min="1" max="6" width="14.88671875" style="228" customWidth="1"/>
    <col min="7" max="8" width="15.88671875" style="228" customWidth="1"/>
    <col min="9" max="14" width="16.109375" style="228" customWidth="1"/>
    <col min="15" max="15" width="6.109375" style="235" customWidth="1"/>
    <col min="16" max="16" width="3" style="233" customWidth="1"/>
    <col min="17" max="17" width="19.109375" style="228" hidden="1" customWidth="1"/>
    <col min="18" max="22" width="12.6640625" style="228" hidden="1" customWidth="1"/>
    <col min="23" max="16384" width="8.66406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2" x14ac:dyDescent="0.2">
      <c r="A5" s="230" t="s">
        <v>13</v>
      </c>
      <c r="B5" s="231"/>
      <c r="C5" s="231"/>
      <c r="D5" s="231"/>
      <c r="E5" s="231"/>
      <c r="F5" s="231"/>
      <c r="G5" s="231"/>
      <c r="H5" s="231"/>
      <c r="I5" s="231"/>
      <c r="J5" s="231"/>
      <c r="K5" s="231"/>
      <c r="L5" s="231"/>
      <c r="M5" s="231"/>
      <c r="N5" s="231"/>
      <c r="O5" s="232"/>
    </row>
    <row r="6" spans="1:16" x14ac:dyDescent="0.2">
      <c r="A6" s="233"/>
      <c r="B6" s="229"/>
      <c r="C6" s="229"/>
      <c r="D6" s="229"/>
      <c r="E6" s="229"/>
      <c r="F6" s="229"/>
      <c r="G6" s="234" t="s">
        <v>14</v>
      </c>
      <c r="H6" s="234"/>
      <c r="I6" s="234"/>
      <c r="J6" s="234"/>
      <c r="K6" s="229"/>
      <c r="L6" s="229"/>
      <c r="M6" s="229"/>
      <c r="N6" s="229"/>
    </row>
    <row r="7" spans="1:16" x14ac:dyDescent="0.2">
      <c r="A7" s="233"/>
      <c r="B7" s="229"/>
      <c r="C7" s="229"/>
      <c r="D7" s="229"/>
      <c r="E7" s="229"/>
      <c r="F7" s="229"/>
      <c r="G7" s="236"/>
      <c r="H7" s="237"/>
      <c r="I7" s="237"/>
      <c r="J7" s="238"/>
      <c r="K7" s="1084" t="s">
        <v>15</v>
      </c>
      <c r="L7" s="239"/>
      <c r="M7" s="240" t="s">
        <v>16</v>
      </c>
      <c r="N7" s="241"/>
    </row>
    <row r="8" spans="1:16" x14ac:dyDescent="0.2">
      <c r="A8" s="233"/>
      <c r="B8" s="229"/>
      <c r="C8" s="229"/>
      <c r="D8" s="229"/>
      <c r="E8" s="229"/>
      <c r="F8" s="229"/>
      <c r="G8" s="242"/>
      <c r="H8" s="243"/>
      <c r="I8" s="243"/>
      <c r="J8" s="244"/>
      <c r="K8" s="1085"/>
      <c r="L8" s="245" t="s">
        <v>17</v>
      </c>
      <c r="M8" s="246" t="s">
        <v>18</v>
      </c>
      <c r="N8" s="247" t="s">
        <v>19</v>
      </c>
    </row>
    <row r="9" spans="1:16" x14ac:dyDescent="0.2">
      <c r="A9" s="233"/>
      <c r="B9" s="229"/>
      <c r="C9" s="229"/>
      <c r="D9" s="229"/>
      <c r="E9" s="229"/>
      <c r="F9" s="229"/>
      <c r="G9" s="1075" t="s">
        <v>20</v>
      </c>
      <c r="H9" s="1076"/>
      <c r="I9" s="1076"/>
      <c r="J9" s="1077"/>
      <c r="K9" s="248">
        <v>7535965</v>
      </c>
      <c r="L9" s="249">
        <v>60560</v>
      </c>
      <c r="M9" s="250">
        <v>63942</v>
      </c>
      <c r="N9" s="251">
        <v>-5.3</v>
      </c>
    </row>
    <row r="10" spans="1:16" x14ac:dyDescent="0.2">
      <c r="A10" s="233"/>
      <c r="B10" s="229"/>
      <c r="C10" s="229"/>
      <c r="D10" s="229"/>
      <c r="E10" s="229"/>
      <c r="F10" s="229"/>
      <c r="G10" s="1075" t="s">
        <v>21</v>
      </c>
      <c r="H10" s="1076"/>
      <c r="I10" s="1076"/>
      <c r="J10" s="1077"/>
      <c r="K10" s="252">
        <v>497281</v>
      </c>
      <c r="L10" s="253">
        <v>3996</v>
      </c>
      <c r="M10" s="254">
        <v>4001</v>
      </c>
      <c r="N10" s="255">
        <v>-0.1</v>
      </c>
    </row>
    <row r="11" spans="1:16" ht="13.5" customHeight="1" x14ac:dyDescent="0.2">
      <c r="A11" s="233"/>
      <c r="B11" s="229"/>
      <c r="C11" s="229"/>
      <c r="D11" s="229"/>
      <c r="E11" s="229"/>
      <c r="F11" s="229"/>
      <c r="G11" s="1075" t="s">
        <v>22</v>
      </c>
      <c r="H11" s="1076"/>
      <c r="I11" s="1076"/>
      <c r="J11" s="1077"/>
      <c r="K11" s="252">
        <v>6213</v>
      </c>
      <c r="L11" s="253">
        <v>50</v>
      </c>
      <c r="M11" s="254">
        <v>3674</v>
      </c>
      <c r="N11" s="255">
        <v>-98.6</v>
      </c>
    </row>
    <row r="12" spans="1:16" ht="13.5" customHeight="1" x14ac:dyDescent="0.2">
      <c r="A12" s="233"/>
      <c r="B12" s="229"/>
      <c r="C12" s="229"/>
      <c r="D12" s="229"/>
      <c r="E12" s="229"/>
      <c r="F12" s="229"/>
      <c r="G12" s="1075" t="s">
        <v>23</v>
      </c>
      <c r="H12" s="1076"/>
      <c r="I12" s="1076"/>
      <c r="J12" s="1077"/>
      <c r="K12" s="252">
        <v>2926</v>
      </c>
      <c r="L12" s="253">
        <v>24</v>
      </c>
      <c r="M12" s="254">
        <v>626</v>
      </c>
      <c r="N12" s="255">
        <v>-96.2</v>
      </c>
    </row>
    <row r="13" spans="1:16" ht="13.5" customHeight="1" x14ac:dyDescent="0.2">
      <c r="A13" s="233"/>
      <c r="B13" s="229"/>
      <c r="C13" s="229"/>
      <c r="D13" s="229"/>
      <c r="E13" s="229"/>
      <c r="F13" s="229"/>
      <c r="G13" s="1075" t="s">
        <v>24</v>
      </c>
      <c r="H13" s="1076"/>
      <c r="I13" s="1076"/>
      <c r="J13" s="1077"/>
      <c r="K13" s="252" t="s">
        <v>2</v>
      </c>
      <c r="L13" s="253" t="s">
        <v>2</v>
      </c>
      <c r="M13" s="254">
        <v>5</v>
      </c>
      <c r="N13" s="255" t="s">
        <v>2</v>
      </c>
    </row>
    <row r="14" spans="1:16" ht="13.5" customHeight="1" x14ac:dyDescent="0.2">
      <c r="A14" s="233"/>
      <c r="B14" s="229"/>
      <c r="C14" s="229"/>
      <c r="D14" s="229"/>
      <c r="E14" s="229"/>
      <c r="F14" s="229"/>
      <c r="G14" s="1075" t="s">
        <v>25</v>
      </c>
      <c r="H14" s="1076"/>
      <c r="I14" s="1076"/>
      <c r="J14" s="1077"/>
      <c r="K14" s="252">
        <v>333290</v>
      </c>
      <c r="L14" s="253">
        <v>2678</v>
      </c>
      <c r="M14" s="254">
        <v>2645</v>
      </c>
      <c r="N14" s="255">
        <v>1.2</v>
      </c>
    </row>
    <row r="15" spans="1:16" ht="13.5" customHeight="1" x14ac:dyDescent="0.2">
      <c r="A15" s="233"/>
      <c r="B15" s="229"/>
      <c r="C15" s="229"/>
      <c r="D15" s="229"/>
      <c r="E15" s="229"/>
      <c r="F15" s="229"/>
      <c r="G15" s="1075" t="s">
        <v>26</v>
      </c>
      <c r="H15" s="1076"/>
      <c r="I15" s="1076"/>
      <c r="J15" s="1077"/>
      <c r="K15" s="252">
        <v>126597</v>
      </c>
      <c r="L15" s="253">
        <v>1017</v>
      </c>
      <c r="M15" s="254">
        <v>1278</v>
      </c>
      <c r="N15" s="255">
        <v>-20.399999999999999</v>
      </c>
    </row>
    <row r="16" spans="1:16" x14ac:dyDescent="0.2">
      <c r="A16" s="233"/>
      <c r="B16" s="229"/>
      <c r="C16" s="229"/>
      <c r="D16" s="229"/>
      <c r="E16" s="229"/>
      <c r="F16" s="229"/>
      <c r="G16" s="1086" t="s">
        <v>27</v>
      </c>
      <c r="H16" s="1087"/>
      <c r="I16" s="1087"/>
      <c r="J16" s="1088"/>
      <c r="K16" s="253">
        <v>-509980</v>
      </c>
      <c r="L16" s="253">
        <v>-4098</v>
      </c>
      <c r="M16" s="254">
        <v>-7786</v>
      </c>
      <c r="N16" s="255">
        <v>-47.4</v>
      </c>
    </row>
    <row r="17" spans="1:16" x14ac:dyDescent="0.2">
      <c r="A17" s="233"/>
      <c r="B17" s="229"/>
      <c r="C17" s="229"/>
      <c r="D17" s="229"/>
      <c r="E17" s="229"/>
      <c r="F17" s="229"/>
      <c r="G17" s="1086" t="s">
        <v>243</v>
      </c>
      <c r="H17" s="1087"/>
      <c r="I17" s="1087"/>
      <c r="J17" s="1088"/>
      <c r="K17" s="253">
        <v>7992292</v>
      </c>
      <c r="L17" s="253">
        <v>64227</v>
      </c>
      <c r="M17" s="254">
        <v>68385</v>
      </c>
      <c r="N17" s="255">
        <v>-6.1</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28</v>
      </c>
      <c r="H19" s="229"/>
      <c r="I19" s="229"/>
      <c r="J19" s="229"/>
      <c r="K19" s="229"/>
      <c r="L19" s="229"/>
      <c r="M19" s="229"/>
      <c r="N19" s="229"/>
    </row>
    <row r="20" spans="1:16" x14ac:dyDescent="0.2">
      <c r="A20" s="233"/>
      <c r="B20" s="229"/>
      <c r="C20" s="229"/>
      <c r="D20" s="229"/>
      <c r="E20" s="229"/>
      <c r="F20" s="229"/>
      <c r="G20" s="257"/>
      <c r="H20" s="258"/>
      <c r="I20" s="258"/>
      <c r="J20" s="259"/>
      <c r="K20" s="260" t="s">
        <v>29</v>
      </c>
      <c r="L20" s="261" t="s">
        <v>30</v>
      </c>
      <c r="M20" s="262" t="s">
        <v>31</v>
      </c>
      <c r="N20" s="263"/>
    </row>
    <row r="21" spans="1:16" s="269" customFormat="1" x14ac:dyDescent="0.2">
      <c r="A21" s="264"/>
      <c r="B21" s="234"/>
      <c r="C21" s="234"/>
      <c r="D21" s="234"/>
      <c r="E21" s="234"/>
      <c r="F21" s="234"/>
      <c r="G21" s="1081" t="s">
        <v>32</v>
      </c>
      <c r="H21" s="1082"/>
      <c r="I21" s="1082"/>
      <c r="J21" s="1083"/>
      <c r="K21" s="265">
        <v>6.29</v>
      </c>
      <c r="L21" s="266">
        <v>6.65</v>
      </c>
      <c r="M21" s="267">
        <v>-0.36</v>
      </c>
      <c r="N21" s="234"/>
      <c r="O21" s="268"/>
      <c r="P21" s="264"/>
    </row>
    <row r="22" spans="1:16" s="269" customFormat="1" x14ac:dyDescent="0.2">
      <c r="A22" s="264"/>
      <c r="B22" s="234"/>
      <c r="C22" s="234"/>
      <c r="D22" s="234"/>
      <c r="E22" s="234"/>
      <c r="F22" s="234"/>
      <c r="G22" s="1081" t="s">
        <v>33</v>
      </c>
      <c r="H22" s="1082"/>
      <c r="I22" s="1082"/>
      <c r="J22" s="1083"/>
      <c r="K22" s="270">
        <v>109.2</v>
      </c>
      <c r="L22" s="271">
        <v>107.4</v>
      </c>
      <c r="M22" s="272">
        <v>1.8</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2" x14ac:dyDescent="0.2">
      <c r="A28" s="230" t="s">
        <v>34</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35</v>
      </c>
      <c r="H29" s="234"/>
      <c r="I29" s="234"/>
      <c r="J29" s="234"/>
      <c r="K29" s="229"/>
      <c r="L29" s="229"/>
      <c r="M29" s="229"/>
      <c r="N29" s="229"/>
      <c r="O29" s="278"/>
    </row>
    <row r="30" spans="1:16" x14ac:dyDescent="0.2">
      <c r="A30" s="233"/>
      <c r="B30" s="229"/>
      <c r="C30" s="229"/>
      <c r="D30" s="229"/>
      <c r="E30" s="229"/>
      <c r="F30" s="229"/>
      <c r="G30" s="236"/>
      <c r="H30" s="237"/>
      <c r="I30" s="237"/>
      <c r="J30" s="238"/>
      <c r="K30" s="1084" t="s">
        <v>15</v>
      </c>
      <c r="L30" s="239"/>
      <c r="M30" s="240" t="s">
        <v>16</v>
      </c>
      <c r="N30" s="241"/>
    </row>
    <row r="31" spans="1:16" x14ac:dyDescent="0.2">
      <c r="A31" s="233"/>
      <c r="B31" s="229"/>
      <c r="C31" s="229"/>
      <c r="D31" s="229"/>
      <c r="E31" s="229"/>
      <c r="F31" s="229"/>
      <c r="G31" s="242"/>
      <c r="H31" s="243"/>
      <c r="I31" s="243"/>
      <c r="J31" s="244"/>
      <c r="K31" s="1085"/>
      <c r="L31" s="245" t="s">
        <v>17</v>
      </c>
      <c r="M31" s="246" t="s">
        <v>18</v>
      </c>
      <c r="N31" s="247" t="s">
        <v>19</v>
      </c>
    </row>
    <row r="32" spans="1:16" ht="27" customHeight="1" x14ac:dyDescent="0.2">
      <c r="A32" s="233"/>
      <c r="B32" s="229"/>
      <c r="C32" s="229"/>
      <c r="D32" s="229"/>
      <c r="E32" s="229"/>
      <c r="F32" s="229"/>
      <c r="G32" s="1078" t="s">
        <v>36</v>
      </c>
      <c r="H32" s="1079"/>
      <c r="I32" s="1079"/>
      <c r="J32" s="1080"/>
      <c r="K32" s="279">
        <v>5692558</v>
      </c>
      <c r="L32" s="279">
        <v>45746</v>
      </c>
      <c r="M32" s="280">
        <v>39398</v>
      </c>
      <c r="N32" s="281">
        <v>16.100000000000001</v>
      </c>
    </row>
    <row r="33" spans="1:16" ht="13.5" customHeight="1" x14ac:dyDescent="0.2">
      <c r="A33" s="233"/>
      <c r="B33" s="229"/>
      <c r="C33" s="229"/>
      <c r="D33" s="229"/>
      <c r="E33" s="229"/>
      <c r="F33" s="229"/>
      <c r="G33" s="1078" t="s">
        <v>37</v>
      </c>
      <c r="H33" s="1079"/>
      <c r="I33" s="1079"/>
      <c r="J33" s="1080"/>
      <c r="K33" s="279" t="s">
        <v>2</v>
      </c>
      <c r="L33" s="279" t="s">
        <v>2</v>
      </c>
      <c r="M33" s="280" t="s">
        <v>2</v>
      </c>
      <c r="N33" s="281" t="s">
        <v>2</v>
      </c>
    </row>
    <row r="34" spans="1:16" ht="27" customHeight="1" x14ac:dyDescent="0.2">
      <c r="A34" s="233"/>
      <c r="B34" s="229"/>
      <c r="C34" s="229"/>
      <c r="D34" s="229"/>
      <c r="E34" s="229"/>
      <c r="F34" s="229"/>
      <c r="G34" s="1078" t="s">
        <v>3</v>
      </c>
      <c r="H34" s="1079"/>
      <c r="I34" s="1079"/>
      <c r="J34" s="1080"/>
      <c r="K34" s="279" t="s">
        <v>2</v>
      </c>
      <c r="L34" s="279" t="s">
        <v>2</v>
      </c>
      <c r="M34" s="280">
        <v>43</v>
      </c>
      <c r="N34" s="281" t="s">
        <v>2</v>
      </c>
    </row>
    <row r="35" spans="1:16" ht="27" customHeight="1" x14ac:dyDescent="0.2">
      <c r="A35" s="233"/>
      <c r="B35" s="229"/>
      <c r="C35" s="229"/>
      <c r="D35" s="229"/>
      <c r="E35" s="229"/>
      <c r="F35" s="229"/>
      <c r="G35" s="1078" t="s">
        <v>38</v>
      </c>
      <c r="H35" s="1079"/>
      <c r="I35" s="1079"/>
      <c r="J35" s="1080"/>
      <c r="K35" s="279">
        <v>1240593</v>
      </c>
      <c r="L35" s="279">
        <v>9970</v>
      </c>
      <c r="M35" s="280">
        <v>10205</v>
      </c>
      <c r="N35" s="281">
        <v>-2.2999999999999998</v>
      </c>
    </row>
    <row r="36" spans="1:16" ht="27" customHeight="1" x14ac:dyDescent="0.2">
      <c r="A36" s="233"/>
      <c r="B36" s="229"/>
      <c r="C36" s="229"/>
      <c r="D36" s="229"/>
      <c r="E36" s="229"/>
      <c r="F36" s="229"/>
      <c r="G36" s="1078" t="s">
        <v>39</v>
      </c>
      <c r="H36" s="1079"/>
      <c r="I36" s="1079"/>
      <c r="J36" s="1080"/>
      <c r="K36" s="279" t="s">
        <v>2</v>
      </c>
      <c r="L36" s="279" t="s">
        <v>2</v>
      </c>
      <c r="M36" s="280">
        <v>1979</v>
      </c>
      <c r="N36" s="281" t="s">
        <v>2</v>
      </c>
    </row>
    <row r="37" spans="1:16" ht="13.5" customHeight="1" x14ac:dyDescent="0.2">
      <c r="A37" s="233"/>
      <c r="B37" s="229"/>
      <c r="C37" s="229"/>
      <c r="D37" s="229"/>
      <c r="E37" s="229"/>
      <c r="F37" s="229"/>
      <c r="G37" s="1078" t="s">
        <v>40</v>
      </c>
      <c r="H37" s="1079"/>
      <c r="I37" s="1079"/>
      <c r="J37" s="1080"/>
      <c r="K37" s="279">
        <v>75558</v>
      </c>
      <c r="L37" s="279">
        <v>607</v>
      </c>
      <c r="M37" s="280">
        <v>1167</v>
      </c>
      <c r="N37" s="281">
        <v>-48</v>
      </c>
    </row>
    <row r="38" spans="1:16" ht="27" customHeight="1" x14ac:dyDescent="0.2">
      <c r="A38" s="233"/>
      <c r="B38" s="229"/>
      <c r="C38" s="229"/>
      <c r="D38" s="229"/>
      <c r="E38" s="229"/>
      <c r="F38" s="229"/>
      <c r="G38" s="1094" t="s">
        <v>4</v>
      </c>
      <c r="H38" s="1095"/>
      <c r="I38" s="1095"/>
      <c r="J38" s="1096"/>
      <c r="K38" s="282" t="s">
        <v>2</v>
      </c>
      <c r="L38" s="282" t="s">
        <v>2</v>
      </c>
      <c r="M38" s="283">
        <v>8</v>
      </c>
      <c r="N38" s="284" t="s">
        <v>2</v>
      </c>
      <c r="O38" s="278"/>
    </row>
    <row r="39" spans="1:16" x14ac:dyDescent="0.2">
      <c r="A39" s="233"/>
      <c r="B39" s="229"/>
      <c r="C39" s="229"/>
      <c r="D39" s="229"/>
      <c r="E39" s="229"/>
      <c r="F39" s="229"/>
      <c r="G39" s="1094" t="s">
        <v>5</v>
      </c>
      <c r="H39" s="1095"/>
      <c r="I39" s="1095"/>
      <c r="J39" s="1096"/>
      <c r="K39" s="285">
        <v>-1195197</v>
      </c>
      <c r="L39" s="285">
        <v>-9605</v>
      </c>
      <c r="M39" s="286">
        <v>-7533</v>
      </c>
      <c r="N39" s="287">
        <v>27.5</v>
      </c>
      <c r="O39" s="278"/>
    </row>
    <row r="40" spans="1:16" ht="27" customHeight="1" x14ac:dyDescent="0.2">
      <c r="A40" s="233"/>
      <c r="B40" s="229"/>
      <c r="C40" s="229"/>
      <c r="D40" s="229"/>
      <c r="E40" s="229"/>
      <c r="F40" s="229"/>
      <c r="G40" s="1078" t="s">
        <v>6</v>
      </c>
      <c r="H40" s="1079"/>
      <c r="I40" s="1079"/>
      <c r="J40" s="1080"/>
      <c r="K40" s="285">
        <v>-4375029</v>
      </c>
      <c r="L40" s="285">
        <v>-35158</v>
      </c>
      <c r="M40" s="286">
        <v>-29346</v>
      </c>
      <c r="N40" s="287">
        <v>19.8</v>
      </c>
      <c r="O40" s="278"/>
    </row>
    <row r="41" spans="1:16" x14ac:dyDescent="0.2">
      <c r="A41" s="233"/>
      <c r="B41" s="229"/>
      <c r="C41" s="229"/>
      <c r="D41" s="229"/>
      <c r="E41" s="229"/>
      <c r="F41" s="229"/>
      <c r="G41" s="1097" t="s">
        <v>345</v>
      </c>
      <c r="H41" s="1098"/>
      <c r="I41" s="1098"/>
      <c r="J41" s="1099"/>
      <c r="K41" s="279">
        <v>1438483</v>
      </c>
      <c r="L41" s="285">
        <v>11560</v>
      </c>
      <c r="M41" s="286">
        <v>15922</v>
      </c>
      <c r="N41" s="287">
        <v>-27.4</v>
      </c>
      <c r="O41" s="278"/>
    </row>
    <row r="42" spans="1:16" x14ac:dyDescent="0.2">
      <c r="A42" s="233"/>
      <c r="B42" s="229"/>
      <c r="C42" s="229"/>
      <c r="D42" s="229"/>
      <c r="E42" s="229"/>
      <c r="F42" s="229"/>
      <c r="G42" s="288" t="s">
        <v>41</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42</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43</v>
      </c>
      <c r="H48" s="293"/>
      <c r="I48" s="293"/>
      <c r="J48" s="293"/>
      <c r="K48" s="293"/>
      <c r="L48" s="293"/>
      <c r="M48" s="294"/>
      <c r="N48" s="293"/>
    </row>
    <row r="49" spans="1:14" ht="13.5" customHeight="1" x14ac:dyDescent="0.2">
      <c r="A49" s="233"/>
      <c r="B49" s="229"/>
      <c r="C49" s="229"/>
      <c r="D49" s="229"/>
      <c r="E49" s="229"/>
      <c r="F49" s="229"/>
      <c r="G49" s="295"/>
      <c r="H49" s="296"/>
      <c r="I49" s="1089" t="s">
        <v>15</v>
      </c>
      <c r="J49" s="1091" t="s">
        <v>44</v>
      </c>
      <c r="K49" s="1092"/>
      <c r="L49" s="1092"/>
      <c r="M49" s="1092"/>
      <c r="N49" s="1093"/>
    </row>
    <row r="50" spans="1:14" x14ac:dyDescent="0.2">
      <c r="A50" s="233"/>
      <c r="B50" s="229"/>
      <c r="C50" s="229"/>
      <c r="D50" s="229"/>
      <c r="E50" s="229"/>
      <c r="F50" s="229"/>
      <c r="G50" s="297"/>
      <c r="H50" s="298"/>
      <c r="I50" s="1090"/>
      <c r="J50" s="299" t="s">
        <v>45</v>
      </c>
      <c r="K50" s="300" t="s">
        <v>46</v>
      </c>
      <c r="L50" s="301" t="s">
        <v>47</v>
      </c>
      <c r="M50" s="302" t="s">
        <v>48</v>
      </c>
      <c r="N50" s="303" t="s">
        <v>7</v>
      </c>
    </row>
    <row r="51" spans="1:14" x14ac:dyDescent="0.2">
      <c r="A51" s="233"/>
      <c r="B51" s="229"/>
      <c r="C51" s="229"/>
      <c r="D51" s="229"/>
      <c r="E51" s="229"/>
      <c r="F51" s="229"/>
      <c r="G51" s="295" t="s">
        <v>8</v>
      </c>
      <c r="H51" s="296"/>
      <c r="I51" s="304">
        <v>6003058</v>
      </c>
      <c r="J51" s="305">
        <v>47634</v>
      </c>
      <c r="K51" s="306">
        <v>-7.6</v>
      </c>
      <c r="L51" s="307">
        <v>49827</v>
      </c>
      <c r="M51" s="308">
        <v>3.5</v>
      </c>
      <c r="N51" s="309">
        <v>-11.1</v>
      </c>
    </row>
    <row r="52" spans="1:14" x14ac:dyDescent="0.2">
      <c r="A52" s="233"/>
      <c r="B52" s="229"/>
      <c r="C52" s="229"/>
      <c r="D52" s="229"/>
      <c r="E52" s="229"/>
      <c r="F52" s="229"/>
      <c r="G52" s="310"/>
      <c r="H52" s="311" t="s">
        <v>49</v>
      </c>
      <c r="I52" s="312">
        <v>4220325</v>
      </c>
      <c r="J52" s="313">
        <v>33488</v>
      </c>
      <c r="K52" s="314">
        <v>-21.5</v>
      </c>
      <c r="L52" s="315">
        <v>32724</v>
      </c>
      <c r="M52" s="316">
        <v>1.5</v>
      </c>
      <c r="N52" s="317">
        <v>-23</v>
      </c>
    </row>
    <row r="53" spans="1:14" x14ac:dyDescent="0.2">
      <c r="A53" s="233"/>
      <c r="B53" s="229"/>
      <c r="C53" s="229"/>
      <c r="D53" s="229"/>
      <c r="E53" s="229"/>
      <c r="F53" s="229"/>
      <c r="G53" s="295" t="s">
        <v>9</v>
      </c>
      <c r="H53" s="296"/>
      <c r="I53" s="304">
        <v>5332531</v>
      </c>
      <c r="J53" s="305">
        <v>42426</v>
      </c>
      <c r="K53" s="306">
        <v>-10.9</v>
      </c>
      <c r="L53" s="307">
        <v>44924</v>
      </c>
      <c r="M53" s="308">
        <v>-9.8000000000000007</v>
      </c>
      <c r="N53" s="309">
        <v>-1.1000000000000001</v>
      </c>
    </row>
    <row r="54" spans="1:14" x14ac:dyDescent="0.2">
      <c r="A54" s="233"/>
      <c r="B54" s="229"/>
      <c r="C54" s="229"/>
      <c r="D54" s="229"/>
      <c r="E54" s="229"/>
      <c r="F54" s="229"/>
      <c r="G54" s="310"/>
      <c r="H54" s="311" t="s">
        <v>49</v>
      </c>
      <c r="I54" s="312">
        <v>3834392</v>
      </c>
      <c r="J54" s="313">
        <v>30507</v>
      </c>
      <c r="K54" s="314">
        <v>-8.9</v>
      </c>
      <c r="L54" s="315">
        <v>28941</v>
      </c>
      <c r="M54" s="316">
        <v>-11.6</v>
      </c>
      <c r="N54" s="317">
        <v>2.7</v>
      </c>
    </row>
    <row r="55" spans="1:14" x14ac:dyDescent="0.2">
      <c r="A55" s="233"/>
      <c r="B55" s="229"/>
      <c r="C55" s="229"/>
      <c r="D55" s="229"/>
      <c r="E55" s="229"/>
      <c r="F55" s="229"/>
      <c r="G55" s="295" t="s">
        <v>10</v>
      </c>
      <c r="H55" s="296"/>
      <c r="I55" s="304">
        <v>5660883</v>
      </c>
      <c r="J55" s="305">
        <v>45138</v>
      </c>
      <c r="K55" s="306">
        <v>6.4</v>
      </c>
      <c r="L55" s="307">
        <v>50453</v>
      </c>
      <c r="M55" s="308">
        <v>12.3</v>
      </c>
      <c r="N55" s="309">
        <v>-5.9</v>
      </c>
    </row>
    <row r="56" spans="1:14" x14ac:dyDescent="0.2">
      <c r="A56" s="233"/>
      <c r="B56" s="229"/>
      <c r="C56" s="229"/>
      <c r="D56" s="229"/>
      <c r="E56" s="229"/>
      <c r="F56" s="229"/>
      <c r="G56" s="310"/>
      <c r="H56" s="311" t="s">
        <v>49</v>
      </c>
      <c r="I56" s="312">
        <v>3911616</v>
      </c>
      <c r="J56" s="313">
        <v>31190</v>
      </c>
      <c r="K56" s="314">
        <v>2.2000000000000002</v>
      </c>
      <c r="L56" s="315">
        <v>30868</v>
      </c>
      <c r="M56" s="316">
        <v>6.7</v>
      </c>
      <c r="N56" s="317">
        <v>-4.5</v>
      </c>
    </row>
    <row r="57" spans="1:14" x14ac:dyDescent="0.2">
      <c r="A57" s="233"/>
      <c r="B57" s="229"/>
      <c r="C57" s="229"/>
      <c r="D57" s="229"/>
      <c r="E57" s="229"/>
      <c r="F57" s="229"/>
      <c r="G57" s="295" t="s">
        <v>11</v>
      </c>
      <c r="H57" s="296"/>
      <c r="I57" s="304">
        <v>9380616</v>
      </c>
      <c r="J57" s="305">
        <v>75086</v>
      </c>
      <c r="K57" s="306">
        <v>66.3</v>
      </c>
      <c r="L57" s="307">
        <v>52576</v>
      </c>
      <c r="M57" s="308">
        <v>4.2</v>
      </c>
      <c r="N57" s="309">
        <v>62.1</v>
      </c>
    </row>
    <row r="58" spans="1:14" x14ac:dyDescent="0.2">
      <c r="A58" s="233"/>
      <c r="B58" s="229"/>
      <c r="C58" s="229"/>
      <c r="D58" s="229"/>
      <c r="E58" s="229"/>
      <c r="F58" s="229"/>
      <c r="G58" s="310"/>
      <c r="H58" s="311" t="s">
        <v>49</v>
      </c>
      <c r="I58" s="312">
        <v>5003869</v>
      </c>
      <c r="J58" s="313">
        <v>40053</v>
      </c>
      <c r="K58" s="314">
        <v>28.4</v>
      </c>
      <c r="L58" s="315">
        <v>32266</v>
      </c>
      <c r="M58" s="316">
        <v>4.5</v>
      </c>
      <c r="N58" s="317">
        <v>23.9</v>
      </c>
    </row>
    <row r="59" spans="1:14" x14ac:dyDescent="0.2">
      <c r="A59" s="233"/>
      <c r="B59" s="229"/>
      <c r="C59" s="229"/>
      <c r="D59" s="229"/>
      <c r="E59" s="229"/>
      <c r="F59" s="229"/>
      <c r="G59" s="295" t="s">
        <v>12</v>
      </c>
      <c r="H59" s="296"/>
      <c r="I59" s="304">
        <v>5714367</v>
      </c>
      <c r="J59" s="305">
        <v>45921</v>
      </c>
      <c r="K59" s="306">
        <v>-38.799999999999997</v>
      </c>
      <c r="L59" s="307">
        <v>41433</v>
      </c>
      <c r="M59" s="308">
        <v>-21.2</v>
      </c>
      <c r="N59" s="309">
        <v>-17.600000000000001</v>
      </c>
    </row>
    <row r="60" spans="1:14" x14ac:dyDescent="0.2">
      <c r="A60" s="233"/>
      <c r="B60" s="229"/>
      <c r="C60" s="229"/>
      <c r="D60" s="229"/>
      <c r="E60" s="229"/>
      <c r="F60" s="229"/>
      <c r="G60" s="310"/>
      <c r="H60" s="311" t="s">
        <v>49</v>
      </c>
      <c r="I60" s="318">
        <v>3493157</v>
      </c>
      <c r="J60" s="313">
        <v>28071</v>
      </c>
      <c r="K60" s="314">
        <v>-29.9</v>
      </c>
      <c r="L60" s="315">
        <v>22351</v>
      </c>
      <c r="M60" s="316">
        <v>-30.7</v>
      </c>
      <c r="N60" s="317">
        <v>0.8</v>
      </c>
    </row>
    <row r="61" spans="1:14" x14ac:dyDescent="0.2">
      <c r="A61" s="233"/>
      <c r="B61" s="229"/>
      <c r="C61" s="229"/>
      <c r="D61" s="229"/>
      <c r="E61" s="229"/>
      <c r="F61" s="229"/>
      <c r="G61" s="295" t="s">
        <v>50</v>
      </c>
      <c r="H61" s="319"/>
      <c r="I61" s="320">
        <v>6418291</v>
      </c>
      <c r="J61" s="321">
        <v>51241</v>
      </c>
      <c r="K61" s="322">
        <v>3.1</v>
      </c>
      <c r="L61" s="323">
        <v>47843</v>
      </c>
      <c r="M61" s="324">
        <v>-2.2000000000000002</v>
      </c>
      <c r="N61" s="309">
        <v>5.3</v>
      </c>
    </row>
    <row r="62" spans="1:14" x14ac:dyDescent="0.2">
      <c r="A62" s="233"/>
      <c r="B62" s="229"/>
      <c r="C62" s="229"/>
      <c r="D62" s="229"/>
      <c r="E62" s="229"/>
      <c r="F62" s="229"/>
      <c r="G62" s="310"/>
      <c r="H62" s="311" t="s">
        <v>49</v>
      </c>
      <c r="I62" s="312">
        <v>4092672</v>
      </c>
      <c r="J62" s="313">
        <v>32662</v>
      </c>
      <c r="K62" s="314">
        <v>-5.9</v>
      </c>
      <c r="L62" s="315">
        <v>29430</v>
      </c>
      <c r="M62" s="316">
        <v>-5.9</v>
      </c>
      <c r="N62" s="317">
        <v>0</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customSheetViews>
    <customSheetView guid="{AE9CE8D7-E4A1-4F28-9E3C-C241A780C2EF}" showGridLines="0" fitToPage="1" hiddenRows="1" hiddenColumns="1">
      <selection activeCell="M21" sqref="M2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91</v>
      </c>
    </row>
    <row r="46" spans="2:10" ht="29.25" customHeight="1" thickBot="1" x14ac:dyDescent="0.25">
      <c r="B46" s="4" t="s">
        <v>92</v>
      </c>
      <c r="C46" s="5"/>
      <c r="D46" s="5"/>
      <c r="E46" s="6" t="s">
        <v>93</v>
      </c>
      <c r="F46" s="7" t="s">
        <v>52</v>
      </c>
      <c r="G46" s="8" t="s">
        <v>53</v>
      </c>
      <c r="H46" s="8" t="s">
        <v>54</v>
      </c>
      <c r="I46" s="8" t="s">
        <v>55</v>
      </c>
      <c r="J46" s="9" t="s">
        <v>56</v>
      </c>
    </row>
    <row r="47" spans="2:10" ht="57.75" customHeight="1" x14ac:dyDescent="0.2">
      <c r="B47" s="10"/>
      <c r="C47" s="1100" t="s">
        <v>94</v>
      </c>
      <c r="D47" s="1100"/>
      <c r="E47" s="1101"/>
      <c r="F47" s="11">
        <v>19.2</v>
      </c>
      <c r="G47" s="12">
        <v>16.48</v>
      </c>
      <c r="H47" s="12">
        <v>14.33</v>
      </c>
      <c r="I47" s="12">
        <v>18</v>
      </c>
      <c r="J47" s="13">
        <v>18.079999999999998</v>
      </c>
    </row>
    <row r="48" spans="2:10" ht="57.75" customHeight="1" x14ac:dyDescent="0.2">
      <c r="B48" s="14"/>
      <c r="C48" s="1104" t="s">
        <v>95</v>
      </c>
      <c r="D48" s="1104"/>
      <c r="E48" s="1105"/>
      <c r="F48" s="15">
        <v>3.93</v>
      </c>
      <c r="G48" s="16">
        <v>3.63</v>
      </c>
      <c r="H48" s="16">
        <v>3.59</v>
      </c>
      <c r="I48" s="16">
        <v>4.62</v>
      </c>
      <c r="J48" s="17">
        <v>4.47</v>
      </c>
    </row>
    <row r="49" spans="2:10" ht="57.75" customHeight="1" thickBot="1" x14ac:dyDescent="0.25">
      <c r="B49" s="18"/>
      <c r="C49" s="1102" t="s">
        <v>96</v>
      </c>
      <c r="D49" s="1102"/>
      <c r="E49" s="1103"/>
      <c r="F49" s="19">
        <v>1.47</v>
      </c>
      <c r="G49" s="20" t="s">
        <v>57</v>
      </c>
      <c r="H49" s="20" t="s">
        <v>58</v>
      </c>
      <c r="I49" s="20">
        <v>4.59</v>
      </c>
      <c r="J49" s="21">
        <v>0.53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customSheetViews>
    <customSheetView guid="{AE9CE8D7-E4A1-4F28-9E3C-C241A780C2EF}" showGridLines="0" fitToPage="1" hiddenRows="1" hiddenColumns="1" topLeftCell="B25">
      <selection activeCell="J50" sqref="J50"/>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52</v>
      </c>
      <c r="G33" s="29" t="s">
        <v>53</v>
      </c>
      <c r="H33" s="29" t="s">
        <v>54</v>
      </c>
      <c r="I33" s="29" t="s">
        <v>55</v>
      </c>
      <c r="J33" s="30" t="s">
        <v>56</v>
      </c>
      <c r="K33" s="22"/>
      <c r="L33" s="22"/>
      <c r="M33" s="22"/>
      <c r="N33" s="22"/>
      <c r="O33" s="22"/>
      <c r="P33" s="22"/>
    </row>
    <row r="34" spans="1:16" ht="39" customHeight="1" x14ac:dyDescent="0.2">
      <c r="A34" s="22"/>
      <c r="B34" s="31"/>
      <c r="C34" s="1106" t="s">
        <v>59</v>
      </c>
      <c r="D34" s="1106"/>
      <c r="E34" s="1107"/>
      <c r="F34" s="32">
        <v>6.9</v>
      </c>
      <c r="G34" s="33">
        <v>6.86</v>
      </c>
      <c r="H34" s="33">
        <v>7.74</v>
      </c>
      <c r="I34" s="33">
        <v>8.83</v>
      </c>
      <c r="J34" s="34">
        <v>9.2899999999999991</v>
      </c>
      <c r="K34" s="22"/>
      <c r="L34" s="22"/>
      <c r="M34" s="22"/>
      <c r="N34" s="22"/>
      <c r="O34" s="22"/>
      <c r="P34" s="22"/>
    </row>
    <row r="35" spans="1:16" ht="39" customHeight="1" x14ac:dyDescent="0.2">
      <c r="A35" s="22"/>
      <c r="B35" s="35"/>
      <c r="C35" s="1108" t="s">
        <v>60</v>
      </c>
      <c r="D35" s="1109"/>
      <c r="E35" s="1110"/>
      <c r="F35" s="36">
        <v>3.93</v>
      </c>
      <c r="G35" s="37">
        <v>3.63</v>
      </c>
      <c r="H35" s="37">
        <v>3.59</v>
      </c>
      <c r="I35" s="37">
        <v>4.6100000000000003</v>
      </c>
      <c r="J35" s="38">
        <v>4.42</v>
      </c>
      <c r="K35" s="22"/>
      <c r="L35" s="22"/>
      <c r="M35" s="22"/>
      <c r="N35" s="22"/>
      <c r="O35" s="22"/>
      <c r="P35" s="22"/>
    </row>
    <row r="36" spans="1:16" ht="39" customHeight="1" x14ac:dyDescent="0.2">
      <c r="A36" s="22"/>
      <c r="B36" s="35"/>
      <c r="C36" s="1108" t="s">
        <v>61</v>
      </c>
      <c r="D36" s="1109"/>
      <c r="E36" s="1110"/>
      <c r="F36" s="36">
        <v>2.79</v>
      </c>
      <c r="G36" s="37">
        <v>2.66</v>
      </c>
      <c r="H36" s="37">
        <v>2.96</v>
      </c>
      <c r="I36" s="37">
        <v>2.82</v>
      </c>
      <c r="J36" s="38">
        <v>3.12</v>
      </c>
      <c r="K36" s="22"/>
      <c r="L36" s="22"/>
      <c r="M36" s="22"/>
      <c r="N36" s="22"/>
      <c r="O36" s="22"/>
      <c r="P36" s="22"/>
    </row>
    <row r="37" spans="1:16" ht="39" customHeight="1" x14ac:dyDescent="0.2">
      <c r="A37" s="22"/>
      <c r="B37" s="35"/>
      <c r="C37" s="1108" t="s">
        <v>62</v>
      </c>
      <c r="D37" s="1109"/>
      <c r="E37" s="1110"/>
      <c r="F37" s="36">
        <v>2.23</v>
      </c>
      <c r="G37" s="37">
        <v>0.34</v>
      </c>
      <c r="H37" s="37">
        <v>0</v>
      </c>
      <c r="I37" s="37">
        <v>0.65</v>
      </c>
      <c r="J37" s="38">
        <v>0.88</v>
      </c>
      <c r="K37" s="22"/>
      <c r="L37" s="22"/>
      <c r="M37" s="22"/>
      <c r="N37" s="22"/>
      <c r="O37" s="22"/>
      <c r="P37" s="22"/>
    </row>
    <row r="38" spans="1:16" ht="39" customHeight="1" x14ac:dyDescent="0.2">
      <c r="A38" s="22"/>
      <c r="B38" s="35"/>
      <c r="C38" s="1108" t="s">
        <v>63</v>
      </c>
      <c r="D38" s="1109"/>
      <c r="E38" s="1110"/>
      <c r="F38" s="36" t="s">
        <v>2</v>
      </c>
      <c r="G38" s="37">
        <v>0.23</v>
      </c>
      <c r="H38" s="37">
        <v>0.26</v>
      </c>
      <c r="I38" s="37">
        <v>0.26</v>
      </c>
      <c r="J38" s="38">
        <v>0.25</v>
      </c>
      <c r="K38" s="22"/>
      <c r="L38" s="22"/>
      <c r="M38" s="22"/>
      <c r="N38" s="22"/>
      <c r="O38" s="22"/>
      <c r="P38" s="22"/>
    </row>
    <row r="39" spans="1:16" ht="39" customHeight="1" x14ac:dyDescent="0.2">
      <c r="A39" s="22"/>
      <c r="B39" s="35"/>
      <c r="C39" s="1108" t="s">
        <v>64</v>
      </c>
      <c r="D39" s="1109"/>
      <c r="E39" s="1110"/>
      <c r="F39" s="36">
        <v>0.31</v>
      </c>
      <c r="G39" s="37">
        <v>0.03</v>
      </c>
      <c r="H39" s="37">
        <v>0.06</v>
      </c>
      <c r="I39" s="37">
        <v>0</v>
      </c>
      <c r="J39" s="38">
        <v>0.12</v>
      </c>
      <c r="K39" s="22"/>
      <c r="L39" s="22"/>
      <c r="M39" s="22"/>
      <c r="N39" s="22"/>
      <c r="O39" s="22"/>
      <c r="P39" s="22"/>
    </row>
    <row r="40" spans="1:16" ht="39" customHeight="1" x14ac:dyDescent="0.2">
      <c r="A40" s="22"/>
      <c r="B40" s="35"/>
      <c r="C40" s="1108" t="s">
        <v>65</v>
      </c>
      <c r="D40" s="1109"/>
      <c r="E40" s="1110"/>
      <c r="F40" s="36">
        <v>0</v>
      </c>
      <c r="G40" s="37">
        <v>0</v>
      </c>
      <c r="H40" s="37">
        <v>0</v>
      </c>
      <c r="I40" s="37">
        <v>0.01</v>
      </c>
      <c r="J40" s="38">
        <v>0.05</v>
      </c>
      <c r="K40" s="22"/>
      <c r="L40" s="22"/>
      <c r="M40" s="22"/>
      <c r="N40" s="22"/>
      <c r="O40" s="22"/>
      <c r="P40" s="22"/>
    </row>
    <row r="41" spans="1:16" ht="39" customHeight="1" x14ac:dyDescent="0.2">
      <c r="A41" s="22"/>
      <c r="B41" s="35"/>
      <c r="C41" s="1108" t="s">
        <v>66</v>
      </c>
      <c r="D41" s="1109"/>
      <c r="E41" s="1110"/>
      <c r="F41" s="36">
        <v>0</v>
      </c>
      <c r="G41" s="37">
        <v>0</v>
      </c>
      <c r="H41" s="37">
        <v>0</v>
      </c>
      <c r="I41" s="37">
        <v>0</v>
      </c>
      <c r="J41" s="38">
        <v>0</v>
      </c>
      <c r="K41" s="22"/>
      <c r="L41" s="22"/>
      <c r="M41" s="22"/>
      <c r="N41" s="22"/>
      <c r="O41" s="22"/>
      <c r="P41" s="22"/>
    </row>
    <row r="42" spans="1:16" ht="39" customHeight="1" x14ac:dyDescent="0.2">
      <c r="A42" s="22"/>
      <c r="B42" s="39"/>
      <c r="C42" s="1108" t="s">
        <v>67</v>
      </c>
      <c r="D42" s="1109"/>
      <c r="E42" s="1110"/>
      <c r="F42" s="36" t="s">
        <v>2</v>
      </c>
      <c r="G42" s="37" t="s">
        <v>2</v>
      </c>
      <c r="H42" s="37" t="s">
        <v>2</v>
      </c>
      <c r="I42" s="37" t="s">
        <v>2</v>
      </c>
      <c r="J42" s="38" t="s">
        <v>2</v>
      </c>
      <c r="K42" s="22"/>
      <c r="L42" s="22"/>
      <c r="M42" s="22"/>
      <c r="N42" s="22"/>
      <c r="O42" s="22"/>
      <c r="P42" s="22"/>
    </row>
    <row r="43" spans="1:16" ht="39" customHeight="1" thickBot="1" x14ac:dyDescent="0.25">
      <c r="A43" s="22"/>
      <c r="B43" s="40"/>
      <c r="C43" s="1111" t="s">
        <v>68</v>
      </c>
      <c r="D43" s="1112"/>
      <c r="E43" s="1113"/>
      <c r="F43" s="41">
        <v>0.37</v>
      </c>
      <c r="G43" s="42">
        <v>1.17</v>
      </c>
      <c r="H43" s="42">
        <v>1.06</v>
      </c>
      <c r="I43" s="42">
        <v>0.05</v>
      </c>
      <c r="J43" s="43">
        <v>0</v>
      </c>
      <c r="K43" s="22"/>
      <c r="L43" s="22"/>
      <c r="M43" s="22"/>
      <c r="N43" s="22"/>
      <c r="O43" s="22"/>
      <c r="P43" s="22"/>
    </row>
    <row r="44" spans="1:16" ht="39" customHeight="1" x14ac:dyDescent="0.2">
      <c r="A44" s="22"/>
      <c r="B44" s="44" t="s">
        <v>100</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customSheetViews>
    <customSheetView guid="{AE9CE8D7-E4A1-4F28-9E3C-C241A780C2EF}" showGridLines="0" fitToPage="1" hiddenRows="1" hiddenColumns="1">
      <rowBreaks count="1" manualBreakCount="1">
        <brk id="47"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5">
      <c r="A44" s="48"/>
      <c r="B44" s="51" t="s">
        <v>102</v>
      </c>
      <c r="C44" s="52"/>
      <c r="D44" s="52"/>
      <c r="E44" s="53"/>
      <c r="F44" s="53"/>
      <c r="G44" s="53"/>
      <c r="H44" s="53"/>
      <c r="I44" s="53"/>
      <c r="J44" s="54" t="s">
        <v>93</v>
      </c>
      <c r="K44" s="55" t="s">
        <v>52</v>
      </c>
      <c r="L44" s="56" t="s">
        <v>53</v>
      </c>
      <c r="M44" s="56" t="s">
        <v>54</v>
      </c>
      <c r="N44" s="56" t="s">
        <v>55</v>
      </c>
      <c r="O44" s="57" t="s">
        <v>56</v>
      </c>
      <c r="P44" s="48"/>
      <c r="Q44" s="48"/>
      <c r="R44" s="48"/>
      <c r="S44" s="48"/>
      <c r="T44" s="48"/>
      <c r="U44" s="48"/>
    </row>
    <row r="45" spans="1:21" ht="30.75" customHeight="1" x14ac:dyDescent="0.2">
      <c r="A45" s="48"/>
      <c r="B45" s="1114" t="s">
        <v>103</v>
      </c>
      <c r="C45" s="1115"/>
      <c r="D45" s="58"/>
      <c r="E45" s="1124" t="s">
        <v>69</v>
      </c>
      <c r="F45" s="1124"/>
      <c r="G45" s="1124"/>
      <c r="H45" s="1124"/>
      <c r="I45" s="1124"/>
      <c r="J45" s="1125"/>
      <c r="K45" s="59">
        <v>4242</v>
      </c>
      <c r="L45" s="60">
        <v>4531</v>
      </c>
      <c r="M45" s="60">
        <v>5751</v>
      </c>
      <c r="N45" s="60">
        <v>5723</v>
      </c>
      <c r="O45" s="61">
        <v>5693</v>
      </c>
      <c r="P45" s="48"/>
      <c r="Q45" s="48"/>
      <c r="R45" s="48"/>
      <c r="S45" s="48"/>
      <c r="T45" s="48"/>
      <c r="U45" s="48"/>
    </row>
    <row r="46" spans="1:21" ht="30.75" customHeight="1" x14ac:dyDescent="0.2">
      <c r="A46" s="48"/>
      <c r="B46" s="1116"/>
      <c r="C46" s="1117"/>
      <c r="D46" s="62"/>
      <c r="E46" s="1126" t="s">
        <v>104</v>
      </c>
      <c r="F46" s="1126"/>
      <c r="G46" s="1126"/>
      <c r="H46" s="1126"/>
      <c r="I46" s="1126"/>
      <c r="J46" s="1127"/>
      <c r="K46" s="63" t="s">
        <v>2</v>
      </c>
      <c r="L46" s="64" t="s">
        <v>2</v>
      </c>
      <c r="M46" s="64" t="s">
        <v>2</v>
      </c>
      <c r="N46" s="64" t="s">
        <v>2</v>
      </c>
      <c r="O46" s="65" t="s">
        <v>2</v>
      </c>
      <c r="P46" s="48"/>
      <c r="Q46" s="48"/>
      <c r="R46" s="48"/>
      <c r="S46" s="48"/>
      <c r="T46" s="48"/>
      <c r="U46" s="48"/>
    </row>
    <row r="47" spans="1:21" ht="30.75" customHeight="1" x14ac:dyDescent="0.2">
      <c r="A47" s="48"/>
      <c r="B47" s="1116"/>
      <c r="C47" s="1117"/>
      <c r="D47" s="62"/>
      <c r="E47" s="1126" t="s">
        <v>105</v>
      </c>
      <c r="F47" s="1126"/>
      <c r="G47" s="1126"/>
      <c r="H47" s="1126"/>
      <c r="I47" s="1126"/>
      <c r="J47" s="1127"/>
      <c r="K47" s="63" t="s">
        <v>2</v>
      </c>
      <c r="L47" s="64" t="s">
        <v>2</v>
      </c>
      <c r="M47" s="64" t="s">
        <v>2</v>
      </c>
      <c r="N47" s="64" t="s">
        <v>2</v>
      </c>
      <c r="O47" s="65" t="s">
        <v>2</v>
      </c>
      <c r="P47" s="48"/>
      <c r="Q47" s="48"/>
      <c r="R47" s="48"/>
      <c r="S47" s="48"/>
      <c r="T47" s="48"/>
      <c r="U47" s="48"/>
    </row>
    <row r="48" spans="1:21" ht="30.75" customHeight="1" x14ac:dyDescent="0.2">
      <c r="A48" s="48"/>
      <c r="B48" s="1116"/>
      <c r="C48" s="1117"/>
      <c r="D48" s="62"/>
      <c r="E48" s="1126" t="s">
        <v>70</v>
      </c>
      <c r="F48" s="1126"/>
      <c r="G48" s="1126"/>
      <c r="H48" s="1126"/>
      <c r="I48" s="1126"/>
      <c r="J48" s="1127"/>
      <c r="K48" s="63">
        <v>1684</v>
      </c>
      <c r="L48" s="64">
        <v>1375</v>
      </c>
      <c r="M48" s="64">
        <v>1303</v>
      </c>
      <c r="N48" s="64">
        <v>1280</v>
      </c>
      <c r="O48" s="65">
        <v>1241</v>
      </c>
      <c r="P48" s="48"/>
      <c r="Q48" s="48"/>
      <c r="R48" s="48"/>
      <c r="S48" s="48"/>
      <c r="T48" s="48"/>
      <c r="U48" s="48"/>
    </row>
    <row r="49" spans="1:21" ht="30.75" customHeight="1" x14ac:dyDescent="0.2">
      <c r="A49" s="48"/>
      <c r="B49" s="1116"/>
      <c r="C49" s="1117"/>
      <c r="D49" s="62"/>
      <c r="E49" s="1126" t="s">
        <v>71</v>
      </c>
      <c r="F49" s="1126"/>
      <c r="G49" s="1126"/>
      <c r="H49" s="1126"/>
      <c r="I49" s="1126"/>
      <c r="J49" s="1127"/>
      <c r="K49" s="63">
        <v>2</v>
      </c>
      <c r="L49" s="64">
        <v>2</v>
      </c>
      <c r="M49" s="64">
        <v>2</v>
      </c>
      <c r="N49" s="64" t="s">
        <v>2</v>
      </c>
      <c r="O49" s="65" t="s">
        <v>2</v>
      </c>
      <c r="P49" s="48"/>
      <c r="Q49" s="48"/>
      <c r="R49" s="48"/>
      <c r="S49" s="48"/>
      <c r="T49" s="48"/>
      <c r="U49" s="48"/>
    </row>
    <row r="50" spans="1:21" ht="30.75" customHeight="1" x14ac:dyDescent="0.2">
      <c r="A50" s="48"/>
      <c r="B50" s="1116"/>
      <c r="C50" s="1117"/>
      <c r="D50" s="62"/>
      <c r="E50" s="1126" t="s">
        <v>72</v>
      </c>
      <c r="F50" s="1126"/>
      <c r="G50" s="1126"/>
      <c r="H50" s="1126"/>
      <c r="I50" s="1126"/>
      <c r="J50" s="1127"/>
      <c r="K50" s="63">
        <v>106</v>
      </c>
      <c r="L50" s="64">
        <v>99</v>
      </c>
      <c r="M50" s="64">
        <v>93</v>
      </c>
      <c r="N50" s="64">
        <v>89</v>
      </c>
      <c r="O50" s="65">
        <v>76</v>
      </c>
      <c r="P50" s="48"/>
      <c r="Q50" s="48"/>
      <c r="R50" s="48"/>
      <c r="S50" s="48"/>
      <c r="T50" s="48"/>
      <c r="U50" s="48"/>
    </row>
    <row r="51" spans="1:21" ht="30.75" customHeight="1" x14ac:dyDescent="0.2">
      <c r="A51" s="48"/>
      <c r="B51" s="1118"/>
      <c r="C51" s="1119"/>
      <c r="D51" s="66"/>
      <c r="E51" s="1126" t="s">
        <v>106</v>
      </c>
      <c r="F51" s="1126"/>
      <c r="G51" s="1126"/>
      <c r="H51" s="1126"/>
      <c r="I51" s="1126"/>
      <c r="J51" s="1127"/>
      <c r="K51" s="63" t="s">
        <v>2</v>
      </c>
      <c r="L51" s="64" t="s">
        <v>2</v>
      </c>
      <c r="M51" s="64" t="s">
        <v>2</v>
      </c>
      <c r="N51" s="64" t="s">
        <v>2</v>
      </c>
      <c r="O51" s="65" t="s">
        <v>2</v>
      </c>
      <c r="P51" s="48"/>
      <c r="Q51" s="48"/>
      <c r="R51" s="48"/>
      <c r="S51" s="48"/>
      <c r="T51" s="48"/>
      <c r="U51" s="48"/>
    </row>
    <row r="52" spans="1:21" ht="30.75" customHeight="1" x14ac:dyDescent="0.2">
      <c r="A52" s="48"/>
      <c r="B52" s="1120" t="s">
        <v>107</v>
      </c>
      <c r="C52" s="1121"/>
      <c r="D52" s="66"/>
      <c r="E52" s="1126" t="s">
        <v>108</v>
      </c>
      <c r="F52" s="1126"/>
      <c r="G52" s="1126"/>
      <c r="H52" s="1126"/>
      <c r="I52" s="1126"/>
      <c r="J52" s="1127"/>
      <c r="K52" s="63">
        <v>3200</v>
      </c>
      <c r="L52" s="64">
        <v>4040</v>
      </c>
      <c r="M52" s="64">
        <v>5958</v>
      </c>
      <c r="N52" s="64">
        <v>5443</v>
      </c>
      <c r="O52" s="65">
        <v>5570</v>
      </c>
      <c r="P52" s="48"/>
      <c r="Q52" s="48"/>
      <c r="R52" s="48"/>
      <c r="S52" s="48"/>
      <c r="T52" s="48"/>
      <c r="U52" s="48"/>
    </row>
    <row r="53" spans="1:21" ht="30.75" customHeight="1" thickBot="1" x14ac:dyDescent="0.25">
      <c r="A53" s="48"/>
      <c r="B53" s="1122" t="s">
        <v>109</v>
      </c>
      <c r="C53" s="1123"/>
      <c r="D53" s="67"/>
      <c r="E53" s="1128" t="s">
        <v>110</v>
      </c>
      <c r="F53" s="1128"/>
      <c r="G53" s="1128"/>
      <c r="H53" s="1128"/>
      <c r="I53" s="1128"/>
      <c r="J53" s="1129"/>
      <c r="K53" s="68">
        <v>2834</v>
      </c>
      <c r="L53" s="69">
        <v>1967</v>
      </c>
      <c r="M53" s="69">
        <v>1191</v>
      </c>
      <c r="N53" s="69">
        <v>1649</v>
      </c>
      <c r="O53" s="70">
        <v>1440</v>
      </c>
      <c r="P53" s="48"/>
      <c r="Q53" s="48"/>
      <c r="R53" s="48"/>
      <c r="S53" s="48"/>
      <c r="T53" s="48"/>
      <c r="U53" s="48"/>
    </row>
    <row r="54" spans="1:21" ht="24" customHeight="1" x14ac:dyDescent="0.2">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customSheetViews>
    <customSheetView guid="{AE9CE8D7-E4A1-4F28-9E3C-C241A780C2EF}" showGridLines="0" fitToPage="1" hiddenRows="1" hiddenColumns="1">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Normal="100" zoomScaleSheetLayoutView="100" workbookViewId="0">
      <selection activeCell="K49" sqref="K49"/>
    </sheetView>
  </sheetViews>
  <sheetFormatPr defaultColWidth="0" defaultRowHeight="13.2"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101</v>
      </c>
    </row>
    <row r="40" spans="2:13" ht="27.75" customHeight="1" thickBot="1" x14ac:dyDescent="0.25">
      <c r="B40" s="74" t="s">
        <v>102</v>
      </c>
      <c r="C40" s="75"/>
      <c r="D40" s="75"/>
      <c r="E40" s="76"/>
      <c r="F40" s="76"/>
      <c r="G40" s="76"/>
      <c r="H40" s="77" t="s">
        <v>93</v>
      </c>
      <c r="I40" s="78" t="s">
        <v>52</v>
      </c>
      <c r="J40" s="79" t="s">
        <v>53</v>
      </c>
      <c r="K40" s="79" t="s">
        <v>54</v>
      </c>
      <c r="L40" s="79" t="s">
        <v>55</v>
      </c>
      <c r="M40" s="80" t="s">
        <v>56</v>
      </c>
    </row>
    <row r="41" spans="2:13" ht="27.75" customHeight="1" x14ac:dyDescent="0.2">
      <c r="B41" s="1130" t="s">
        <v>114</v>
      </c>
      <c r="C41" s="1131"/>
      <c r="D41" s="81"/>
      <c r="E41" s="1140" t="s">
        <v>73</v>
      </c>
      <c r="F41" s="1140"/>
      <c r="G41" s="1140"/>
      <c r="H41" s="1141"/>
      <c r="I41" s="82">
        <v>51312</v>
      </c>
      <c r="J41" s="83">
        <v>50820</v>
      </c>
      <c r="K41" s="83">
        <v>48509</v>
      </c>
      <c r="L41" s="83">
        <v>49371</v>
      </c>
      <c r="M41" s="84">
        <v>48209</v>
      </c>
    </row>
    <row r="42" spans="2:13" ht="27.75" customHeight="1" x14ac:dyDescent="0.2">
      <c r="B42" s="1132"/>
      <c r="C42" s="1133"/>
      <c r="D42" s="85"/>
      <c r="E42" s="1142" t="s">
        <v>74</v>
      </c>
      <c r="F42" s="1142"/>
      <c r="G42" s="1142"/>
      <c r="H42" s="1143"/>
      <c r="I42" s="86">
        <v>1171</v>
      </c>
      <c r="J42" s="87">
        <v>934</v>
      </c>
      <c r="K42" s="87">
        <v>856</v>
      </c>
      <c r="L42" s="87">
        <v>337</v>
      </c>
      <c r="M42" s="88">
        <v>266</v>
      </c>
    </row>
    <row r="43" spans="2:13" ht="27.75" customHeight="1" x14ac:dyDescent="0.2">
      <c r="B43" s="1132"/>
      <c r="C43" s="1133"/>
      <c r="D43" s="85"/>
      <c r="E43" s="1142" t="s">
        <v>75</v>
      </c>
      <c r="F43" s="1142"/>
      <c r="G43" s="1142"/>
      <c r="H43" s="1143"/>
      <c r="I43" s="86">
        <v>26015</v>
      </c>
      <c r="J43" s="87">
        <v>24590</v>
      </c>
      <c r="K43" s="87">
        <v>23885</v>
      </c>
      <c r="L43" s="87">
        <v>22364</v>
      </c>
      <c r="M43" s="88">
        <v>21759</v>
      </c>
    </row>
    <row r="44" spans="2:13" ht="27.75" customHeight="1" x14ac:dyDescent="0.2">
      <c r="B44" s="1132"/>
      <c r="C44" s="1133"/>
      <c r="D44" s="85"/>
      <c r="E44" s="1142" t="s">
        <v>76</v>
      </c>
      <c r="F44" s="1142"/>
      <c r="G44" s="1142"/>
      <c r="H44" s="1143"/>
      <c r="I44" s="86">
        <v>4</v>
      </c>
      <c r="J44" s="87" t="s">
        <v>2</v>
      </c>
      <c r="K44" s="87" t="s">
        <v>2</v>
      </c>
      <c r="L44" s="87" t="s">
        <v>2</v>
      </c>
      <c r="M44" s="88" t="s">
        <v>2</v>
      </c>
    </row>
    <row r="45" spans="2:13" ht="27.75" customHeight="1" x14ac:dyDescent="0.2">
      <c r="B45" s="1132"/>
      <c r="C45" s="1133"/>
      <c r="D45" s="85"/>
      <c r="E45" s="1142" t="s">
        <v>77</v>
      </c>
      <c r="F45" s="1142"/>
      <c r="G45" s="1142"/>
      <c r="H45" s="1143"/>
      <c r="I45" s="86">
        <v>8283</v>
      </c>
      <c r="J45" s="87">
        <v>8148</v>
      </c>
      <c r="K45" s="87">
        <v>8224</v>
      </c>
      <c r="L45" s="87">
        <v>8284</v>
      </c>
      <c r="M45" s="88">
        <v>8417</v>
      </c>
    </row>
    <row r="46" spans="2:13" ht="27.75" customHeight="1" x14ac:dyDescent="0.2">
      <c r="B46" s="1132"/>
      <c r="C46" s="1133"/>
      <c r="D46" s="85"/>
      <c r="E46" s="1142" t="s">
        <v>78</v>
      </c>
      <c r="F46" s="1142"/>
      <c r="G46" s="1142"/>
      <c r="H46" s="1143"/>
      <c r="I46" s="86">
        <v>19</v>
      </c>
      <c r="J46" s="87">
        <v>15</v>
      </c>
      <c r="K46" s="87">
        <v>11</v>
      </c>
      <c r="L46" s="87">
        <v>6</v>
      </c>
      <c r="M46" s="88">
        <v>2</v>
      </c>
    </row>
    <row r="47" spans="2:13" ht="27.75" customHeight="1" x14ac:dyDescent="0.2">
      <c r="B47" s="1132"/>
      <c r="C47" s="1133"/>
      <c r="D47" s="85"/>
      <c r="E47" s="1142" t="s">
        <v>79</v>
      </c>
      <c r="F47" s="1142"/>
      <c r="G47" s="1142"/>
      <c r="H47" s="1143"/>
      <c r="I47" s="86" t="s">
        <v>2</v>
      </c>
      <c r="J47" s="87" t="s">
        <v>2</v>
      </c>
      <c r="K47" s="87" t="s">
        <v>2</v>
      </c>
      <c r="L47" s="87" t="s">
        <v>2</v>
      </c>
      <c r="M47" s="88" t="s">
        <v>2</v>
      </c>
    </row>
    <row r="48" spans="2:13" ht="27.75" customHeight="1" x14ac:dyDescent="0.2">
      <c r="B48" s="1134"/>
      <c r="C48" s="1135"/>
      <c r="D48" s="85"/>
      <c r="E48" s="1142" t="s">
        <v>80</v>
      </c>
      <c r="F48" s="1142"/>
      <c r="G48" s="1142"/>
      <c r="H48" s="1143"/>
      <c r="I48" s="86" t="s">
        <v>2</v>
      </c>
      <c r="J48" s="87" t="s">
        <v>2</v>
      </c>
      <c r="K48" s="87" t="s">
        <v>2</v>
      </c>
      <c r="L48" s="87" t="s">
        <v>2</v>
      </c>
      <c r="M48" s="88" t="s">
        <v>2</v>
      </c>
    </row>
    <row r="49" spans="2:13" ht="27.75" customHeight="1" x14ac:dyDescent="0.2">
      <c r="B49" s="1136" t="s">
        <v>115</v>
      </c>
      <c r="C49" s="1137"/>
      <c r="D49" s="89"/>
      <c r="E49" s="1142" t="s">
        <v>81</v>
      </c>
      <c r="F49" s="1142"/>
      <c r="G49" s="1142"/>
      <c r="H49" s="1143"/>
      <c r="I49" s="86">
        <v>9728</v>
      </c>
      <c r="J49" s="87">
        <v>8308</v>
      </c>
      <c r="K49" s="87">
        <v>7946</v>
      </c>
      <c r="L49" s="87">
        <v>8844</v>
      </c>
      <c r="M49" s="88">
        <v>9872</v>
      </c>
    </row>
    <row r="50" spans="2:13" ht="27.75" customHeight="1" x14ac:dyDescent="0.2">
      <c r="B50" s="1132"/>
      <c r="C50" s="1133"/>
      <c r="D50" s="85"/>
      <c r="E50" s="1142" t="s">
        <v>82</v>
      </c>
      <c r="F50" s="1142"/>
      <c r="G50" s="1142"/>
      <c r="H50" s="1143"/>
      <c r="I50" s="86">
        <v>17889</v>
      </c>
      <c r="J50" s="87">
        <v>17786</v>
      </c>
      <c r="K50" s="87">
        <v>18497</v>
      </c>
      <c r="L50" s="87">
        <v>18876</v>
      </c>
      <c r="M50" s="88">
        <v>18675</v>
      </c>
    </row>
    <row r="51" spans="2:13" ht="27.75" customHeight="1" x14ac:dyDescent="0.2">
      <c r="B51" s="1134"/>
      <c r="C51" s="1135"/>
      <c r="D51" s="85"/>
      <c r="E51" s="1142" t="s">
        <v>83</v>
      </c>
      <c r="F51" s="1142"/>
      <c r="G51" s="1142"/>
      <c r="H51" s="1143"/>
      <c r="I51" s="86">
        <v>49099</v>
      </c>
      <c r="J51" s="87">
        <v>49640</v>
      </c>
      <c r="K51" s="87">
        <v>49773</v>
      </c>
      <c r="L51" s="87">
        <v>50990</v>
      </c>
      <c r="M51" s="88">
        <v>51651</v>
      </c>
    </row>
    <row r="52" spans="2:13" ht="27.75" customHeight="1" thickBot="1" x14ac:dyDescent="0.25">
      <c r="B52" s="1138" t="s">
        <v>109</v>
      </c>
      <c r="C52" s="1139"/>
      <c r="D52" s="90"/>
      <c r="E52" s="1144" t="s">
        <v>84</v>
      </c>
      <c r="F52" s="1144"/>
      <c r="G52" s="1144"/>
      <c r="H52" s="1145"/>
      <c r="I52" s="91">
        <v>10088</v>
      </c>
      <c r="J52" s="92">
        <v>8773</v>
      </c>
      <c r="K52" s="92">
        <v>5268</v>
      </c>
      <c r="L52" s="92">
        <v>1652</v>
      </c>
      <c r="M52" s="93">
        <v>-1545</v>
      </c>
    </row>
    <row r="53" spans="2:13" ht="27.75" customHeight="1" x14ac:dyDescent="0.2">
      <c r="B53" s="94" t="s">
        <v>116</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customSheetViews>
    <customSheetView guid="{AE9CE8D7-E4A1-4F28-9E3C-C241A780C2EF}" showGridLines="0" fitToPage="1" hiddenRows="1" hiddenColumns="1">
      <selection activeCell="K49" sqref="K49"/>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3" customWidth="1"/>
    <col min="2" max="8" width="13.33203125" style="103" customWidth="1"/>
    <col min="9" max="16384" width="11.109375" style="103"/>
  </cols>
  <sheetData>
    <row r="1" spans="1:8" x14ac:dyDescent="0.2">
      <c r="A1" s="98"/>
      <c r="B1" s="99"/>
      <c r="C1" s="100"/>
      <c r="D1" s="101"/>
      <c r="E1" s="327"/>
      <c r="F1" s="327"/>
      <c r="G1" s="327"/>
      <c r="H1" s="102"/>
    </row>
    <row r="2" spans="1:8" x14ac:dyDescent="0.2">
      <c r="A2" s="104"/>
      <c r="B2" s="105"/>
      <c r="C2" s="106"/>
      <c r="D2" s="107" t="s">
        <v>85</v>
      </c>
      <c r="E2" s="108"/>
      <c r="F2" s="109" t="s">
        <v>51</v>
      </c>
      <c r="G2" s="328"/>
      <c r="H2" s="329"/>
    </row>
    <row r="3" spans="1:8" x14ac:dyDescent="0.2">
      <c r="A3" s="107" t="s">
        <v>8</v>
      </c>
      <c r="B3" s="110"/>
      <c r="C3" s="111"/>
      <c r="D3" s="112">
        <v>47634</v>
      </c>
      <c r="E3" s="113"/>
      <c r="F3" s="114">
        <v>49827</v>
      </c>
      <c r="G3" s="115"/>
      <c r="H3" s="116"/>
    </row>
    <row r="4" spans="1:8" x14ac:dyDescent="0.2">
      <c r="A4" s="117"/>
      <c r="B4" s="118"/>
      <c r="C4" s="119"/>
      <c r="D4" s="120">
        <v>33488</v>
      </c>
      <c r="E4" s="121"/>
      <c r="F4" s="122">
        <v>32724</v>
      </c>
      <c r="G4" s="123"/>
      <c r="H4" s="124"/>
    </row>
    <row r="5" spans="1:8" x14ac:dyDescent="0.2">
      <c r="A5" s="107" t="s">
        <v>9</v>
      </c>
      <c r="B5" s="110"/>
      <c r="C5" s="111"/>
      <c r="D5" s="112">
        <v>42426</v>
      </c>
      <c r="E5" s="113"/>
      <c r="F5" s="114">
        <v>44924</v>
      </c>
      <c r="G5" s="115"/>
      <c r="H5" s="116"/>
    </row>
    <row r="6" spans="1:8" x14ac:dyDescent="0.2">
      <c r="A6" s="117"/>
      <c r="B6" s="118"/>
      <c r="C6" s="119"/>
      <c r="D6" s="120">
        <v>30507</v>
      </c>
      <c r="E6" s="121"/>
      <c r="F6" s="122">
        <v>28941</v>
      </c>
      <c r="G6" s="123"/>
      <c r="H6" s="124"/>
    </row>
    <row r="7" spans="1:8" x14ac:dyDescent="0.2">
      <c r="A7" s="107" t="s">
        <v>10</v>
      </c>
      <c r="B7" s="110"/>
      <c r="C7" s="111"/>
      <c r="D7" s="112">
        <v>45138</v>
      </c>
      <c r="E7" s="113"/>
      <c r="F7" s="114">
        <v>50453</v>
      </c>
      <c r="G7" s="115"/>
      <c r="H7" s="116"/>
    </row>
    <row r="8" spans="1:8" x14ac:dyDescent="0.2">
      <c r="A8" s="117"/>
      <c r="B8" s="118"/>
      <c r="C8" s="119"/>
      <c r="D8" s="120">
        <v>31190</v>
      </c>
      <c r="E8" s="121"/>
      <c r="F8" s="122">
        <v>30868</v>
      </c>
      <c r="G8" s="123"/>
      <c r="H8" s="124"/>
    </row>
    <row r="9" spans="1:8" x14ac:dyDescent="0.2">
      <c r="A9" s="107" t="s">
        <v>11</v>
      </c>
      <c r="B9" s="110"/>
      <c r="C9" s="111"/>
      <c r="D9" s="112">
        <v>75086</v>
      </c>
      <c r="E9" s="113"/>
      <c r="F9" s="114">
        <v>52576</v>
      </c>
      <c r="G9" s="115"/>
      <c r="H9" s="116"/>
    </row>
    <row r="10" spans="1:8" x14ac:dyDescent="0.2">
      <c r="A10" s="117"/>
      <c r="B10" s="118"/>
      <c r="C10" s="119"/>
      <c r="D10" s="120">
        <v>40053</v>
      </c>
      <c r="E10" s="121"/>
      <c r="F10" s="122">
        <v>32266</v>
      </c>
      <c r="G10" s="123"/>
      <c r="H10" s="124"/>
    </row>
    <row r="11" spans="1:8" x14ac:dyDescent="0.2">
      <c r="A11" s="107" t="s">
        <v>12</v>
      </c>
      <c r="B11" s="110"/>
      <c r="C11" s="111"/>
      <c r="D11" s="112">
        <v>45921</v>
      </c>
      <c r="E11" s="113"/>
      <c r="F11" s="114">
        <v>41433</v>
      </c>
      <c r="G11" s="115"/>
      <c r="H11" s="116"/>
    </row>
    <row r="12" spans="1:8" x14ac:dyDescent="0.2">
      <c r="A12" s="117"/>
      <c r="B12" s="118"/>
      <c r="C12" s="125"/>
      <c r="D12" s="120">
        <v>28071</v>
      </c>
      <c r="E12" s="121"/>
      <c r="F12" s="122">
        <v>22351</v>
      </c>
      <c r="G12" s="123"/>
      <c r="H12" s="124"/>
    </row>
    <row r="13" spans="1:8" x14ac:dyDescent="0.2">
      <c r="A13" s="107"/>
      <c r="B13" s="110"/>
      <c r="C13" s="126"/>
      <c r="D13" s="127">
        <v>51241</v>
      </c>
      <c r="E13" s="128"/>
      <c r="F13" s="129">
        <v>47843</v>
      </c>
      <c r="G13" s="130"/>
      <c r="H13" s="116"/>
    </row>
    <row r="14" spans="1:8" x14ac:dyDescent="0.2">
      <c r="A14" s="117"/>
      <c r="B14" s="118"/>
      <c r="C14" s="119"/>
      <c r="D14" s="120">
        <v>32662</v>
      </c>
      <c r="E14" s="121"/>
      <c r="F14" s="122">
        <v>29430</v>
      </c>
      <c r="G14" s="123"/>
      <c r="H14" s="124"/>
    </row>
    <row r="17" spans="1:11" x14ac:dyDescent="0.2">
      <c r="A17" s="103" t="s">
        <v>86</v>
      </c>
    </row>
    <row r="18" spans="1:11" x14ac:dyDescent="0.2">
      <c r="A18" s="131" t="s">
        <v>117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118</v>
      </c>
      <c r="B19" s="131">
        <f>ROUND(VALUE(SUBSTITUTE(実質収支比率等に係る経年分析!F$48,"▲","-")),2)</f>
        <v>3.93</v>
      </c>
      <c r="C19" s="131">
        <f>ROUND(VALUE(SUBSTITUTE(実質収支比率等に係る経年分析!G$48,"▲","-")),2)</f>
        <v>3.63</v>
      </c>
      <c r="D19" s="131">
        <f>ROUND(VALUE(SUBSTITUTE(実質収支比率等に係る経年分析!H$48,"▲","-")),2)</f>
        <v>3.59</v>
      </c>
      <c r="E19" s="131">
        <f>ROUND(VALUE(SUBSTITUTE(実質収支比率等に係る経年分析!I$48,"▲","-")),2)</f>
        <v>4.62</v>
      </c>
      <c r="F19" s="131">
        <f>ROUND(VALUE(SUBSTITUTE(実質収支比率等に係る経年分析!J$48,"▲","-")),2)</f>
        <v>4.47</v>
      </c>
    </row>
    <row r="20" spans="1:11" x14ac:dyDescent="0.2">
      <c r="A20" s="131" t="s">
        <v>119</v>
      </c>
      <c r="B20" s="131">
        <f>ROUND(VALUE(SUBSTITUTE(実質収支比率等に係る経年分析!F$47,"▲","-")),2)</f>
        <v>19.2</v>
      </c>
      <c r="C20" s="131">
        <f>ROUND(VALUE(SUBSTITUTE(実質収支比率等に係る経年分析!G$47,"▲","-")),2)</f>
        <v>16.48</v>
      </c>
      <c r="D20" s="131">
        <f>ROUND(VALUE(SUBSTITUTE(実質収支比率等に係る経年分析!H$47,"▲","-")),2)</f>
        <v>14.33</v>
      </c>
      <c r="E20" s="131">
        <f>ROUND(VALUE(SUBSTITUTE(実質収支比率等に係る経年分析!I$47,"▲","-")),2)</f>
        <v>18</v>
      </c>
      <c r="F20" s="131">
        <f>ROUND(VALUE(SUBSTITUTE(実質収支比率等に係る経年分析!J$47,"▲","-")),2)</f>
        <v>18.079999999999998</v>
      </c>
    </row>
    <row r="21" spans="1:11" x14ac:dyDescent="0.2">
      <c r="A21" s="131" t="s">
        <v>120</v>
      </c>
      <c r="B21" s="131">
        <f>IF(ISNUMBER(VALUE(SUBSTITUTE(実質収支比率等に係る経年分析!F$49,"▲","-"))),ROUND(VALUE(SUBSTITUTE(実質収支比率等に係る経年分析!F$49,"▲","-")),2),NA())</f>
        <v>1.47</v>
      </c>
      <c r="C21" s="131">
        <f>IF(ISNUMBER(VALUE(SUBSTITUTE(実質収支比率等に係る経年分析!G$49,"▲","-"))),ROUND(VALUE(SUBSTITUTE(実質収支比率等に係る経年分析!G$49,"▲","-")),2),NA())</f>
        <v>-1.0900000000000001</v>
      </c>
      <c r="D21" s="131">
        <f>IF(ISNUMBER(VALUE(SUBSTITUTE(実質収支比率等に係る経年分析!H$49,"▲","-"))),ROUND(VALUE(SUBSTITUTE(実質収支比率等に係る経年分析!H$49,"▲","-")),2),NA())</f>
        <v>-1.35</v>
      </c>
      <c r="E21" s="131">
        <f>IF(ISNUMBER(VALUE(SUBSTITUTE(実質収支比率等に係る経年分析!I$49,"▲","-"))),ROUND(VALUE(SUBSTITUTE(実質収支比率等に係る経年分析!I$49,"▲","-")),2),NA())</f>
        <v>4.59</v>
      </c>
      <c r="F21" s="131">
        <f>IF(ISNUMBER(VALUE(SUBSTITUTE(実質収支比率等に係る経年分析!J$49,"▲","-"))),ROUND(VALUE(SUBSTITUTE(実質収支比率等に係る経年分析!J$49,"▲","-")),2),NA())</f>
        <v>0.53</v>
      </c>
    </row>
    <row r="24" spans="1:11" x14ac:dyDescent="0.2">
      <c r="A24" s="103" t="s">
        <v>87</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121</v>
      </c>
      <c r="C26" s="132" t="s">
        <v>122</v>
      </c>
      <c r="D26" s="132" t="s">
        <v>121</v>
      </c>
      <c r="E26" s="132" t="s">
        <v>122</v>
      </c>
      <c r="F26" s="132" t="s">
        <v>121</v>
      </c>
      <c r="G26" s="132" t="s">
        <v>122</v>
      </c>
      <c r="H26" s="132" t="s">
        <v>121</v>
      </c>
      <c r="I26" s="132" t="s">
        <v>122</v>
      </c>
      <c r="J26" s="132" t="s">
        <v>121</v>
      </c>
      <c r="K26" s="132" t="s">
        <v>122</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0.37</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1.17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平尾墓園事業特別会計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x14ac:dyDescent="0.2">
      <c r="A31" s="132" t="str">
        <f>IF(連結実質赤字比率に係る赤字・黒字の構成分析!C$39="",NA(),連結実質赤字比率に係る赤字・黒字の構成分析!C$39)</f>
        <v>貯木場事業特別会計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x14ac:dyDescent="0.2">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0.25</v>
      </c>
    </row>
    <row r="33" spans="1:16" x14ac:dyDescent="0.2">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2.23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0.88</v>
      </c>
    </row>
    <row r="34" spans="1:16" x14ac:dyDescent="0.2">
      <c r="A34" s="132" t="str">
        <f>IF(連結実質赤字比率に係る赤字・黒字の構成分析!C$36="",NA(),連結実質赤字比率に係る赤字・黒字の構成分析!C$36)</f>
        <v>工業用水道事業会計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2.79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2.66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2.82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3.12</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3.93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3.63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3.59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4.6100000000000003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4.42</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6.86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7.74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8.83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9.2899999999999991</v>
      </c>
    </row>
    <row r="39" spans="1:16" x14ac:dyDescent="0.2">
      <c r="A39" s="103" t="s">
        <v>88</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2">
      <c r="A42" s="133" t="s">
        <v>125</v>
      </c>
      <c r="B42" s="133"/>
      <c r="C42" s="133"/>
      <c r="D42" s="133">
        <f>'実質公債費比率（分子）の構造'!K$52</f>
        <v>3200</v>
      </c>
      <c r="E42" s="133"/>
      <c r="F42" s="133"/>
      <c r="G42" s="133">
        <f>'実質公債費比率（分子）の構造'!L$52</f>
        <v>4040</v>
      </c>
      <c r="H42" s="133"/>
      <c r="I42" s="133"/>
      <c r="J42" s="133">
        <f>'実質公債費比率（分子）の構造'!M$52</f>
        <v>5958</v>
      </c>
      <c r="K42" s="133"/>
      <c r="L42" s="133"/>
      <c r="M42" s="133">
        <f>'実質公債費比率（分子）の構造'!N$52</f>
        <v>5443</v>
      </c>
      <c r="N42" s="133"/>
      <c r="O42" s="133"/>
      <c r="P42" s="133">
        <f>'実質公債費比率（分子）の構造'!O$52</f>
        <v>5570</v>
      </c>
    </row>
    <row r="43" spans="1:16" x14ac:dyDescent="0.2">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127</v>
      </c>
      <c r="B44" s="133">
        <f>'実質公債費比率（分子）の構造'!K$50</f>
        <v>106</v>
      </c>
      <c r="C44" s="133"/>
      <c r="D44" s="133"/>
      <c r="E44" s="133">
        <f>'実質公債費比率（分子）の構造'!L$50</f>
        <v>99</v>
      </c>
      <c r="F44" s="133"/>
      <c r="G44" s="133"/>
      <c r="H44" s="133">
        <f>'実質公債費比率（分子）の構造'!M$50</f>
        <v>93</v>
      </c>
      <c r="I44" s="133"/>
      <c r="J44" s="133"/>
      <c r="K44" s="133">
        <f>'実質公債費比率（分子）の構造'!N$50</f>
        <v>89</v>
      </c>
      <c r="L44" s="133"/>
      <c r="M44" s="133"/>
      <c r="N44" s="133">
        <f>'実質公債費比率（分子）の構造'!O$50</f>
        <v>76</v>
      </c>
      <c r="O44" s="133"/>
      <c r="P44" s="133"/>
    </row>
    <row r="45" spans="1:16" x14ac:dyDescent="0.2">
      <c r="A45" s="133" t="s">
        <v>128</v>
      </c>
      <c r="B45" s="133">
        <f>'実質公債費比率（分子）の構造'!K$49</f>
        <v>2</v>
      </c>
      <c r="C45" s="133"/>
      <c r="D45" s="133"/>
      <c r="E45" s="133">
        <f>'実質公債費比率（分子）の構造'!L$49</f>
        <v>2</v>
      </c>
      <c r="F45" s="133"/>
      <c r="G45" s="133"/>
      <c r="H45" s="133">
        <f>'実質公債費比率（分子）の構造'!M$49</f>
        <v>2</v>
      </c>
      <c r="I45" s="133"/>
      <c r="J45" s="133"/>
      <c r="K45" s="133" t="str">
        <f>'実質公債費比率（分子）の構造'!N$49</f>
        <v>-</v>
      </c>
      <c r="L45" s="133"/>
      <c r="M45" s="133"/>
      <c r="N45" s="133" t="str">
        <f>'実質公債費比率（分子）の構造'!O$49</f>
        <v>-</v>
      </c>
      <c r="O45" s="133"/>
      <c r="P45" s="133"/>
    </row>
    <row r="46" spans="1:16" x14ac:dyDescent="0.2">
      <c r="A46" s="133" t="s">
        <v>129</v>
      </c>
      <c r="B46" s="133">
        <f>'実質公債費比率（分子）の構造'!K$48</f>
        <v>1684</v>
      </c>
      <c r="C46" s="133"/>
      <c r="D46" s="133"/>
      <c r="E46" s="133">
        <f>'実質公債費比率（分子）の構造'!L$48</f>
        <v>1375</v>
      </c>
      <c r="F46" s="133"/>
      <c r="G46" s="133"/>
      <c r="H46" s="133">
        <f>'実質公債費比率（分子）の構造'!M$48</f>
        <v>1303</v>
      </c>
      <c r="I46" s="133"/>
      <c r="J46" s="133"/>
      <c r="K46" s="133">
        <f>'実質公債費比率（分子）の構造'!N$48</f>
        <v>1280</v>
      </c>
      <c r="L46" s="133"/>
      <c r="M46" s="133"/>
      <c r="N46" s="133">
        <f>'実質公債費比率（分子）の構造'!O$48</f>
        <v>1241</v>
      </c>
      <c r="O46" s="133"/>
      <c r="P46" s="133"/>
    </row>
    <row r="47" spans="1:16" x14ac:dyDescent="0.2">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132</v>
      </c>
      <c r="B49" s="133">
        <f>'実質公債費比率（分子）の構造'!K$45</f>
        <v>4242</v>
      </c>
      <c r="C49" s="133"/>
      <c r="D49" s="133"/>
      <c r="E49" s="133">
        <f>'実質公債費比率（分子）の構造'!L$45</f>
        <v>4531</v>
      </c>
      <c r="F49" s="133"/>
      <c r="G49" s="133"/>
      <c r="H49" s="133">
        <f>'実質公債費比率（分子）の構造'!M$45</f>
        <v>5751</v>
      </c>
      <c r="I49" s="133"/>
      <c r="J49" s="133"/>
      <c r="K49" s="133">
        <f>'実質公債費比率（分子）の構造'!N$45</f>
        <v>5723</v>
      </c>
      <c r="L49" s="133"/>
      <c r="M49" s="133"/>
      <c r="N49" s="133">
        <f>'実質公債費比率（分子）の構造'!O$45</f>
        <v>5693</v>
      </c>
      <c r="O49" s="133"/>
      <c r="P49" s="133"/>
    </row>
    <row r="50" spans="1:16" x14ac:dyDescent="0.2">
      <c r="A50" s="133" t="s">
        <v>89</v>
      </c>
      <c r="B50" s="133" t="e">
        <f>NA()</f>
        <v>#N/A</v>
      </c>
      <c r="C50" s="133">
        <f>IF(ISNUMBER('実質公債費比率（分子）の構造'!K$53),'実質公債費比率（分子）の構造'!K$53,NA())</f>
        <v>2834</v>
      </c>
      <c r="D50" s="133" t="e">
        <f>NA()</f>
        <v>#N/A</v>
      </c>
      <c r="E50" s="133" t="e">
        <f>NA()</f>
        <v>#N/A</v>
      </c>
      <c r="F50" s="133">
        <f>IF(ISNUMBER('実質公債費比率（分子）の構造'!L$53),'実質公債費比率（分子）の構造'!L$53,NA())</f>
        <v>1967</v>
      </c>
      <c r="G50" s="133" t="e">
        <f>NA()</f>
        <v>#N/A</v>
      </c>
      <c r="H50" s="133" t="e">
        <f>NA()</f>
        <v>#N/A</v>
      </c>
      <c r="I50" s="133">
        <f>IF(ISNUMBER('実質公債費比率（分子）の構造'!M$53),'実質公債費比率（分子）の構造'!M$53,NA())</f>
        <v>1191</v>
      </c>
      <c r="J50" s="133" t="e">
        <f>NA()</f>
        <v>#N/A</v>
      </c>
      <c r="K50" s="133" t="e">
        <f>NA()</f>
        <v>#N/A</v>
      </c>
      <c r="L50" s="133">
        <f>IF(ISNUMBER('実質公債費比率（分子）の構造'!N$53),'実質公債費比率（分子）の構造'!N$53,NA())</f>
        <v>1649</v>
      </c>
      <c r="M50" s="133" t="e">
        <f>NA()</f>
        <v>#N/A</v>
      </c>
      <c r="N50" s="133" t="e">
        <f>NA()</f>
        <v>#N/A</v>
      </c>
      <c r="O50" s="133">
        <f>IF(ISNUMBER('実質公債費比率（分子）の構造'!O$53),'実質公債費比率（分子）の構造'!O$53,NA())</f>
        <v>1440</v>
      </c>
      <c r="P50" s="133" t="e">
        <f>NA()</f>
        <v>#N/A</v>
      </c>
    </row>
    <row r="53" spans="1:16" x14ac:dyDescent="0.2">
      <c r="A53" s="103" t="s">
        <v>90</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2">
      <c r="A56" s="132" t="s">
        <v>83</v>
      </c>
      <c r="B56" s="132"/>
      <c r="C56" s="132"/>
      <c r="D56" s="132">
        <f>'将来負担比率（分子）の構造'!I$51</f>
        <v>49099</v>
      </c>
      <c r="E56" s="132"/>
      <c r="F56" s="132"/>
      <c r="G56" s="132">
        <f>'将来負担比率（分子）の構造'!J$51</f>
        <v>49640</v>
      </c>
      <c r="H56" s="132"/>
      <c r="I56" s="132"/>
      <c r="J56" s="132">
        <f>'将来負担比率（分子）の構造'!K$51</f>
        <v>49773</v>
      </c>
      <c r="K56" s="132"/>
      <c r="L56" s="132"/>
      <c r="M56" s="132">
        <f>'将来負担比率（分子）の構造'!L$51</f>
        <v>50990</v>
      </c>
      <c r="N56" s="132"/>
      <c r="O56" s="132"/>
      <c r="P56" s="132">
        <f>'将来負担比率（分子）の構造'!M$51</f>
        <v>51651</v>
      </c>
    </row>
    <row r="57" spans="1:16" x14ac:dyDescent="0.2">
      <c r="A57" s="132" t="s">
        <v>82</v>
      </c>
      <c r="B57" s="132"/>
      <c r="C57" s="132"/>
      <c r="D57" s="132">
        <f>'将来負担比率（分子）の構造'!I$50</f>
        <v>17889</v>
      </c>
      <c r="E57" s="132"/>
      <c r="F57" s="132"/>
      <c r="G57" s="132">
        <f>'将来負担比率（分子）の構造'!J$50</f>
        <v>17786</v>
      </c>
      <c r="H57" s="132"/>
      <c r="I57" s="132"/>
      <c r="J57" s="132">
        <f>'将来負担比率（分子）の構造'!K$50</f>
        <v>18497</v>
      </c>
      <c r="K57" s="132"/>
      <c r="L57" s="132"/>
      <c r="M57" s="132">
        <f>'将来負担比率（分子）の構造'!L$50</f>
        <v>18876</v>
      </c>
      <c r="N57" s="132"/>
      <c r="O57" s="132"/>
      <c r="P57" s="132">
        <f>'将来負担比率（分子）の構造'!M$50</f>
        <v>18675</v>
      </c>
    </row>
    <row r="58" spans="1:16" x14ac:dyDescent="0.2">
      <c r="A58" s="132" t="s">
        <v>81</v>
      </c>
      <c r="B58" s="132"/>
      <c r="C58" s="132"/>
      <c r="D58" s="132">
        <f>'将来負担比率（分子）の構造'!I$49</f>
        <v>9728</v>
      </c>
      <c r="E58" s="132"/>
      <c r="F58" s="132"/>
      <c r="G58" s="132">
        <f>'将来負担比率（分子）の構造'!J$49</f>
        <v>8308</v>
      </c>
      <c r="H58" s="132"/>
      <c r="I58" s="132"/>
      <c r="J58" s="132">
        <f>'将来負担比率（分子）の構造'!K$49</f>
        <v>7946</v>
      </c>
      <c r="K58" s="132"/>
      <c r="L58" s="132"/>
      <c r="M58" s="132">
        <f>'将来負担比率（分子）の構造'!L$49</f>
        <v>8844</v>
      </c>
      <c r="N58" s="132"/>
      <c r="O58" s="132"/>
      <c r="P58" s="132">
        <f>'将来負担比率（分子）の構造'!M$49</f>
        <v>9872</v>
      </c>
    </row>
    <row r="59" spans="1:16" x14ac:dyDescent="0.2">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78</v>
      </c>
      <c r="B61" s="132">
        <f>'将来負担比率（分子）の構造'!I$46</f>
        <v>19</v>
      </c>
      <c r="C61" s="132"/>
      <c r="D61" s="132"/>
      <c r="E61" s="132">
        <f>'将来負担比率（分子）の構造'!J$46</f>
        <v>15</v>
      </c>
      <c r="F61" s="132"/>
      <c r="G61" s="132"/>
      <c r="H61" s="132">
        <f>'将来負担比率（分子）の構造'!K$46</f>
        <v>11</v>
      </c>
      <c r="I61" s="132"/>
      <c r="J61" s="132"/>
      <c r="K61" s="132">
        <f>'将来負担比率（分子）の構造'!L$46</f>
        <v>6</v>
      </c>
      <c r="L61" s="132"/>
      <c r="M61" s="132"/>
      <c r="N61" s="132">
        <f>'将来負担比率（分子）の構造'!M$46</f>
        <v>2</v>
      </c>
      <c r="O61" s="132"/>
      <c r="P61" s="132"/>
    </row>
    <row r="62" spans="1:16" x14ac:dyDescent="0.2">
      <c r="A62" s="132" t="s">
        <v>77</v>
      </c>
      <c r="B62" s="132">
        <f>'将来負担比率（分子）の構造'!I$45</f>
        <v>8283</v>
      </c>
      <c r="C62" s="132"/>
      <c r="D62" s="132"/>
      <c r="E62" s="132">
        <f>'将来負担比率（分子）の構造'!J$45</f>
        <v>8148</v>
      </c>
      <c r="F62" s="132"/>
      <c r="G62" s="132"/>
      <c r="H62" s="132">
        <f>'将来負担比率（分子）の構造'!K$45</f>
        <v>8224</v>
      </c>
      <c r="I62" s="132"/>
      <c r="J62" s="132"/>
      <c r="K62" s="132">
        <f>'将来負担比率（分子）の構造'!L$45</f>
        <v>8284</v>
      </c>
      <c r="L62" s="132"/>
      <c r="M62" s="132"/>
      <c r="N62" s="132">
        <f>'将来負担比率（分子）の構造'!M$45</f>
        <v>8417</v>
      </c>
      <c r="O62" s="132"/>
      <c r="P62" s="132"/>
    </row>
    <row r="63" spans="1:16" x14ac:dyDescent="0.2">
      <c r="A63" s="132" t="s">
        <v>76</v>
      </c>
      <c r="B63" s="132">
        <f>'将来負担比率（分子）の構造'!I$44</f>
        <v>4</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75</v>
      </c>
      <c r="B64" s="132">
        <f>'将来負担比率（分子）の構造'!I$43</f>
        <v>26015</v>
      </c>
      <c r="C64" s="132"/>
      <c r="D64" s="132"/>
      <c r="E64" s="132">
        <f>'将来負担比率（分子）の構造'!J$43</f>
        <v>24590</v>
      </c>
      <c r="F64" s="132"/>
      <c r="G64" s="132"/>
      <c r="H64" s="132">
        <f>'将来負担比率（分子）の構造'!K$43</f>
        <v>23885</v>
      </c>
      <c r="I64" s="132"/>
      <c r="J64" s="132"/>
      <c r="K64" s="132">
        <f>'将来負担比率（分子）の構造'!L$43</f>
        <v>22364</v>
      </c>
      <c r="L64" s="132"/>
      <c r="M64" s="132"/>
      <c r="N64" s="132">
        <f>'将来負担比率（分子）の構造'!M$43</f>
        <v>21759</v>
      </c>
      <c r="O64" s="132"/>
      <c r="P64" s="132"/>
    </row>
    <row r="65" spans="1:16" x14ac:dyDescent="0.2">
      <c r="A65" s="132" t="s">
        <v>74</v>
      </c>
      <c r="B65" s="132">
        <f>'将来負担比率（分子）の構造'!I$42</f>
        <v>1171</v>
      </c>
      <c r="C65" s="132"/>
      <c r="D65" s="132"/>
      <c r="E65" s="132">
        <f>'将来負担比率（分子）の構造'!J$42</f>
        <v>934</v>
      </c>
      <c r="F65" s="132"/>
      <c r="G65" s="132"/>
      <c r="H65" s="132">
        <f>'将来負担比率（分子）の構造'!K$42</f>
        <v>856</v>
      </c>
      <c r="I65" s="132"/>
      <c r="J65" s="132"/>
      <c r="K65" s="132">
        <f>'将来負担比率（分子）の構造'!L$42</f>
        <v>337</v>
      </c>
      <c r="L65" s="132"/>
      <c r="M65" s="132"/>
      <c r="N65" s="132">
        <f>'将来負担比率（分子）の構造'!M$42</f>
        <v>266</v>
      </c>
      <c r="O65" s="132"/>
      <c r="P65" s="132"/>
    </row>
    <row r="66" spans="1:16" x14ac:dyDescent="0.2">
      <c r="A66" s="132" t="s">
        <v>73</v>
      </c>
      <c r="B66" s="132">
        <f>'将来負担比率（分子）の構造'!I$41</f>
        <v>51312</v>
      </c>
      <c r="C66" s="132"/>
      <c r="D66" s="132"/>
      <c r="E66" s="132">
        <f>'将来負担比率（分子）の構造'!J$41</f>
        <v>50820</v>
      </c>
      <c r="F66" s="132"/>
      <c r="G66" s="132"/>
      <c r="H66" s="132">
        <f>'将来負担比率（分子）の構造'!K$41</f>
        <v>48509</v>
      </c>
      <c r="I66" s="132"/>
      <c r="J66" s="132"/>
      <c r="K66" s="132">
        <f>'将来負担比率（分子）の構造'!L$41</f>
        <v>49371</v>
      </c>
      <c r="L66" s="132"/>
      <c r="M66" s="132"/>
      <c r="N66" s="132">
        <f>'将来負担比率（分子）の構造'!M$41</f>
        <v>48209</v>
      </c>
      <c r="O66" s="132"/>
      <c r="P66" s="132"/>
    </row>
    <row r="67" spans="1:16" x14ac:dyDescent="0.2">
      <c r="A67" s="132" t="s">
        <v>135</v>
      </c>
      <c r="B67" s="132" t="e">
        <f>NA()</f>
        <v>#N/A</v>
      </c>
      <c r="C67" s="132">
        <f>IF(ISNUMBER('将来負担比率（分子）の構造'!I$52), IF('将来負担比率（分子）の構造'!I$52 &lt; 0, 0, '将来負担比率（分子）の構造'!I$52), NA())</f>
        <v>10088</v>
      </c>
      <c r="D67" s="132" t="e">
        <f>NA()</f>
        <v>#N/A</v>
      </c>
      <c r="E67" s="132" t="e">
        <f>NA()</f>
        <v>#N/A</v>
      </c>
      <c r="F67" s="132">
        <f>IF(ISNUMBER('将来負担比率（分子）の構造'!J$52), IF('将来負担比率（分子）の構造'!J$52 &lt; 0, 0, '将来負担比率（分子）の構造'!J$52), NA())</f>
        <v>8773</v>
      </c>
      <c r="G67" s="132" t="e">
        <f>NA()</f>
        <v>#N/A</v>
      </c>
      <c r="H67" s="132" t="e">
        <f>NA()</f>
        <v>#N/A</v>
      </c>
      <c r="I67" s="132">
        <f>IF(ISNUMBER('将来負担比率（分子）の構造'!K$52), IF('将来負担比率（分子）の構造'!K$52 &lt; 0, 0, '将来負担比率（分子）の構造'!K$52), NA())</f>
        <v>5268</v>
      </c>
      <c r="J67" s="132" t="e">
        <f>NA()</f>
        <v>#N/A</v>
      </c>
      <c r="K67" s="132" t="e">
        <f>NA()</f>
        <v>#N/A</v>
      </c>
      <c r="L67" s="132">
        <f>IF(ISNUMBER('将来負担比率（分子）の構造'!L$52), IF('将来負担比率（分子）の構造'!L$52 &lt; 0, 0, '将来負担比率（分子）の構造'!L$52), NA())</f>
        <v>1652</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customSheetViews>
    <customSheetView guid="{AE9CE8D7-E4A1-4F28-9E3C-C241A780C2EF}" state="hidden">
      <pageMargins left="0.78700000000000003" right="0.78700000000000003" top="0.98399999999999999" bottom="0.98399999999999999" header="0.51200000000000001" footer="0.51200000000000001"/>
      <headerFooter alignWithMargins="0"/>
    </customSheetView>
  </customSheetViews>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cp:lastPrinted>2013-05-09T01:43:12Z</cp:lastPrinted>
  <dcterms:created xsi:type="dcterms:W3CDTF">2013-02-26T04:15:27Z</dcterms:created>
  <dcterms:modified xsi:type="dcterms:W3CDTF">2025-09-02T06:22:57Z</dcterms:modified>
  <cp:category/>
</cp:coreProperties>
</file>