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045　統計\●統計庶務\●人口統計\●町丁別・年齢別・校区別人口（※四半期ごとに作成）\●HP掲載用（読み取り専用に設定しています）\年齢別男女人口\"/>
    </mc:Choice>
  </mc:AlternateContent>
  <bookViews>
    <workbookView xWindow="11172" yWindow="60" windowWidth="12288" windowHeight="10308" firstSheet="1" activeTab="2"/>
  </bookViews>
  <sheets>
    <sheet name="HP用町丁別" sheetId="4" state="hidden" r:id="rId1"/>
    <sheet name="3月末" sheetId="10" r:id="rId2"/>
    <sheet name="6月末" sheetId="11" r:id="rId3"/>
  </sheets>
  <definedNames>
    <definedName name="_A" localSheetId="1">#REF!</definedName>
    <definedName name="_A" localSheetId="2">#REF!</definedName>
    <definedName name="_A">#REF!</definedName>
    <definedName name="_B" localSheetId="1">#REF!</definedName>
    <definedName name="_B" localSheetId="2">#REF!</definedName>
    <definedName name="_B">#REF!</definedName>
    <definedName name="HTML_CodePage" hidden="1">932</definedName>
    <definedName name="HTML_Control" localSheetId="1" hidden="1">{"'Sheet1'!$A$59:$E$240","'Sheet1'!$V$59:$AD$144"}</definedName>
    <definedName name="HTML_Control" localSheetId="2" hidden="1">{"'Sheet1'!$A$59:$E$240","'Sheet1'!$V$59:$AD$144"}</definedName>
    <definedName name="HTML_Control" hidden="1">{"'Sheet1'!$A$59:$E$240","'Sheet1'!$V$59:$AD$144"}</definedName>
    <definedName name="HTML_Description" hidden="1">""</definedName>
    <definedName name="HTML_Email" hidden="1">""</definedName>
    <definedName name="HTML_Header" hidden="1">"新居浜市　年齢別男女人口"</definedName>
    <definedName name="HTML_LastUpdate" hidden="1">""</definedName>
    <definedName name="HTML_LineAfter" hidden="1">FALSE</definedName>
    <definedName name="HTML_LineBefore" hidden="1">FALSE</definedName>
    <definedName name="HTML_Name" hidden="1">""</definedName>
    <definedName name="HTML_OBDlg2" hidden="1">TRUE</definedName>
    <definedName name="HTML_OBDlg4" hidden="1">TRUE</definedName>
    <definedName name="HTML_OS" hidden="1">0</definedName>
    <definedName name="HTML_PathFile" hidden="1">"D:\DATA\Excel\HP\平成11年\toukei2.htm"</definedName>
    <definedName name="HTML_Title" hidden="1">"年齢別男女人口"</definedName>
    <definedName name="_xlnm.Print_Area" localSheetId="1">'3月末'!$A$1:$M$52</definedName>
    <definedName name="_xlnm.Print_Area" localSheetId="2">'6月末'!$A$1:$M$52</definedName>
    <definedName name="_xlnm.Print_Area" localSheetId="0">HP用町丁別!$A$1:$E$214</definedName>
  </definedNames>
  <calcPr calcId="162913"/>
</workbook>
</file>

<file path=xl/calcChain.xml><?xml version="1.0" encoding="utf-8"?>
<calcChain xmlns="http://schemas.openxmlformats.org/spreadsheetml/2006/main">
  <c r="L46" i="11" l="1"/>
  <c r="K46" i="11"/>
  <c r="J46" i="11"/>
  <c r="I46" i="11"/>
  <c r="H46" i="11"/>
  <c r="F46" i="11"/>
  <c r="E46" i="11"/>
  <c r="D46" i="11"/>
  <c r="C46" i="11"/>
  <c r="B46" i="11"/>
  <c r="M45" i="11"/>
  <c r="G45" i="11"/>
  <c r="M44" i="11"/>
  <c r="M46" i="11" s="1"/>
  <c r="G44" i="11"/>
  <c r="L42" i="11"/>
  <c r="K42" i="11"/>
  <c r="J42" i="11"/>
  <c r="I42" i="11"/>
  <c r="H42" i="11"/>
  <c r="F42" i="11"/>
  <c r="E42" i="11"/>
  <c r="D42" i="11"/>
  <c r="C42" i="11"/>
  <c r="B42" i="11"/>
  <c r="M41" i="11"/>
  <c r="G41" i="11"/>
  <c r="M40" i="11"/>
  <c r="M42" i="11" s="1"/>
  <c r="G40" i="11"/>
  <c r="G42" i="11" s="1"/>
  <c r="L38" i="11"/>
  <c r="K38" i="11"/>
  <c r="J38" i="11"/>
  <c r="I38" i="11"/>
  <c r="H38" i="11"/>
  <c r="F38" i="11"/>
  <c r="E38" i="11"/>
  <c r="D38" i="11"/>
  <c r="C38" i="11"/>
  <c r="B38" i="11"/>
  <c r="M37" i="11"/>
  <c r="G37" i="11"/>
  <c r="M36" i="11"/>
  <c r="M38" i="11" s="1"/>
  <c r="G36" i="11"/>
  <c r="G38" i="11" s="1"/>
  <c r="L34" i="11"/>
  <c r="K34" i="11"/>
  <c r="J34" i="11"/>
  <c r="I34" i="11"/>
  <c r="H34" i="11"/>
  <c r="F34" i="11"/>
  <c r="E34" i="11"/>
  <c r="D34" i="11"/>
  <c r="C34" i="11"/>
  <c r="B34" i="11"/>
  <c r="M33" i="11"/>
  <c r="G33" i="11"/>
  <c r="M32" i="11"/>
  <c r="G32" i="11"/>
  <c r="L30" i="11"/>
  <c r="K30" i="11"/>
  <c r="J30" i="11"/>
  <c r="I30" i="11"/>
  <c r="H30" i="11"/>
  <c r="F30" i="11"/>
  <c r="E30" i="11"/>
  <c r="D30" i="11"/>
  <c r="C30" i="11"/>
  <c r="B30" i="11"/>
  <c r="M29" i="11"/>
  <c r="G29" i="11"/>
  <c r="M28" i="11"/>
  <c r="G28" i="11"/>
  <c r="L26" i="11"/>
  <c r="K26" i="11"/>
  <c r="J26" i="11"/>
  <c r="I26" i="11"/>
  <c r="H26" i="11"/>
  <c r="G26" i="11"/>
  <c r="F26" i="11"/>
  <c r="E26" i="11"/>
  <c r="D26" i="11"/>
  <c r="C26" i="11"/>
  <c r="B26" i="11"/>
  <c r="M25" i="11"/>
  <c r="G25" i="11"/>
  <c r="M24" i="11"/>
  <c r="G24" i="11"/>
  <c r="M22" i="11"/>
  <c r="L22" i="11"/>
  <c r="K22" i="11"/>
  <c r="J22" i="11"/>
  <c r="I22" i="11"/>
  <c r="H22" i="11"/>
  <c r="F22" i="11"/>
  <c r="E22" i="11"/>
  <c r="D22" i="11"/>
  <c r="C22" i="11"/>
  <c r="B22" i="11"/>
  <c r="M21" i="11"/>
  <c r="G21" i="11"/>
  <c r="M20" i="11"/>
  <c r="G20" i="11"/>
  <c r="L18" i="11"/>
  <c r="K18" i="11"/>
  <c r="J18" i="11"/>
  <c r="I18" i="11"/>
  <c r="H18" i="11"/>
  <c r="F18" i="11"/>
  <c r="E18" i="11"/>
  <c r="D18" i="11"/>
  <c r="C18" i="11"/>
  <c r="B18" i="11"/>
  <c r="M17" i="11"/>
  <c r="G17" i="11"/>
  <c r="M16" i="11"/>
  <c r="G16" i="11"/>
  <c r="L14" i="11"/>
  <c r="K14" i="11"/>
  <c r="J14" i="11"/>
  <c r="I14" i="11"/>
  <c r="H14" i="11"/>
  <c r="F14" i="11"/>
  <c r="E14" i="11"/>
  <c r="D14" i="11"/>
  <c r="C14" i="11"/>
  <c r="B14" i="11"/>
  <c r="M13" i="11"/>
  <c r="M14" i="11" s="1"/>
  <c r="G13" i="11"/>
  <c r="M12" i="11"/>
  <c r="G12" i="11"/>
  <c r="L10" i="11"/>
  <c r="K10" i="11"/>
  <c r="J10" i="11"/>
  <c r="I10" i="11"/>
  <c r="H10" i="11"/>
  <c r="F10" i="11"/>
  <c r="E10" i="11"/>
  <c r="D10" i="11"/>
  <c r="C10" i="11"/>
  <c r="B10" i="11"/>
  <c r="M9" i="11"/>
  <c r="G9" i="11"/>
  <c r="M8" i="11"/>
  <c r="G8" i="11"/>
  <c r="L6" i="11"/>
  <c r="K6" i="11"/>
  <c r="J6" i="11"/>
  <c r="I6" i="11"/>
  <c r="H6" i="11"/>
  <c r="F6" i="11"/>
  <c r="E6" i="11"/>
  <c r="D6" i="11"/>
  <c r="C6" i="11"/>
  <c r="B6" i="11"/>
  <c r="M5" i="11"/>
  <c r="G5" i="11"/>
  <c r="M4" i="11"/>
  <c r="G4" i="11"/>
  <c r="L46" i="10"/>
  <c r="K46" i="10"/>
  <c r="J46" i="10"/>
  <c r="I46" i="10"/>
  <c r="H46" i="10"/>
  <c r="F46" i="10"/>
  <c r="E46" i="10"/>
  <c r="D46" i="10"/>
  <c r="C46" i="10"/>
  <c r="B46" i="10"/>
  <c r="M45" i="10"/>
  <c r="G45" i="10"/>
  <c r="M44" i="10"/>
  <c r="M46" i="10" s="1"/>
  <c r="G44" i="10"/>
  <c r="L42" i="10"/>
  <c r="K42" i="10"/>
  <c r="J42" i="10"/>
  <c r="I42" i="10"/>
  <c r="H42" i="10"/>
  <c r="F42" i="10"/>
  <c r="E42" i="10"/>
  <c r="D42" i="10"/>
  <c r="C42" i="10"/>
  <c r="B42" i="10"/>
  <c r="M41" i="10"/>
  <c r="G41" i="10"/>
  <c r="M40" i="10"/>
  <c r="M42" i="10" s="1"/>
  <c r="G40" i="10"/>
  <c r="L38" i="10"/>
  <c r="K38" i="10"/>
  <c r="J38" i="10"/>
  <c r="I38" i="10"/>
  <c r="H38" i="10"/>
  <c r="F38" i="10"/>
  <c r="E38" i="10"/>
  <c r="D38" i="10"/>
  <c r="C38" i="10"/>
  <c r="B38" i="10"/>
  <c r="M37" i="10"/>
  <c r="G37" i="10"/>
  <c r="M36" i="10"/>
  <c r="M38" i="10" s="1"/>
  <c r="G36" i="10"/>
  <c r="L34" i="10"/>
  <c r="K34" i="10"/>
  <c r="J34" i="10"/>
  <c r="I34" i="10"/>
  <c r="H34" i="10"/>
  <c r="F34" i="10"/>
  <c r="E34" i="10"/>
  <c r="D34" i="10"/>
  <c r="C34" i="10"/>
  <c r="B34" i="10"/>
  <c r="M33" i="10"/>
  <c r="G33" i="10"/>
  <c r="M32" i="10"/>
  <c r="G32" i="10"/>
  <c r="L30" i="10"/>
  <c r="K30" i="10"/>
  <c r="J30" i="10"/>
  <c r="I30" i="10"/>
  <c r="H30" i="10"/>
  <c r="G30" i="10"/>
  <c r="F30" i="10"/>
  <c r="E30" i="10"/>
  <c r="D30" i="10"/>
  <c r="C30" i="10"/>
  <c r="B30" i="10"/>
  <c r="M29" i="10"/>
  <c r="G29" i="10"/>
  <c r="M28" i="10"/>
  <c r="G28" i="10"/>
  <c r="L26" i="10"/>
  <c r="K26" i="10"/>
  <c r="J26" i="10"/>
  <c r="I26" i="10"/>
  <c r="H26" i="10"/>
  <c r="F26" i="10"/>
  <c r="E26" i="10"/>
  <c r="D26" i="10"/>
  <c r="C26" i="10"/>
  <c r="B26" i="10"/>
  <c r="M25" i="10"/>
  <c r="G25" i="10"/>
  <c r="M24" i="10"/>
  <c r="G24" i="10"/>
  <c r="G26" i="10" s="1"/>
  <c r="L22" i="10"/>
  <c r="K22" i="10"/>
  <c r="J22" i="10"/>
  <c r="I22" i="10"/>
  <c r="H22" i="10"/>
  <c r="F22" i="10"/>
  <c r="E22" i="10"/>
  <c r="D22" i="10"/>
  <c r="C22" i="10"/>
  <c r="B22" i="10"/>
  <c r="M21" i="10"/>
  <c r="G21" i="10"/>
  <c r="M20" i="10"/>
  <c r="G20" i="10"/>
  <c r="G22" i="10" s="1"/>
  <c r="L18" i="10"/>
  <c r="K18" i="10"/>
  <c r="J18" i="10"/>
  <c r="I18" i="10"/>
  <c r="H18" i="10"/>
  <c r="F18" i="10"/>
  <c r="E18" i="10"/>
  <c r="D18" i="10"/>
  <c r="C18" i="10"/>
  <c r="B18" i="10"/>
  <c r="M17" i="10"/>
  <c r="G17" i="10"/>
  <c r="M16" i="10"/>
  <c r="M18" i="10" s="1"/>
  <c r="G16" i="10"/>
  <c r="L14" i="10"/>
  <c r="K14" i="10"/>
  <c r="J14" i="10"/>
  <c r="I14" i="10"/>
  <c r="H14" i="10"/>
  <c r="F14" i="10"/>
  <c r="E14" i="10"/>
  <c r="D14" i="10"/>
  <c r="C14" i="10"/>
  <c r="B14" i="10"/>
  <c r="M13" i="10"/>
  <c r="M14" i="10" s="1"/>
  <c r="G13" i="10"/>
  <c r="M12" i="10"/>
  <c r="G12" i="10"/>
  <c r="L10" i="10"/>
  <c r="K10" i="10"/>
  <c r="J10" i="10"/>
  <c r="I10" i="10"/>
  <c r="H10" i="10"/>
  <c r="G10" i="10"/>
  <c r="F10" i="10"/>
  <c r="E10" i="10"/>
  <c r="D10" i="10"/>
  <c r="C10" i="10"/>
  <c r="B10" i="10"/>
  <c r="M9" i="10"/>
  <c r="G9" i="10"/>
  <c r="M8" i="10"/>
  <c r="G8" i="10"/>
  <c r="L6" i="10"/>
  <c r="K6" i="10"/>
  <c r="J6" i="10"/>
  <c r="I6" i="10"/>
  <c r="H6" i="10"/>
  <c r="F6" i="10"/>
  <c r="E6" i="10"/>
  <c r="D6" i="10"/>
  <c r="C6" i="10"/>
  <c r="B6" i="10"/>
  <c r="M5" i="10"/>
  <c r="M6" i="10" s="1"/>
  <c r="G5" i="10"/>
  <c r="B51" i="10" s="1"/>
  <c r="M4" i="10"/>
  <c r="G4" i="10"/>
  <c r="G46" i="11" l="1"/>
  <c r="M34" i="11"/>
  <c r="L50" i="11"/>
  <c r="F50" i="11"/>
  <c r="G34" i="11"/>
  <c r="L51" i="11"/>
  <c r="M26" i="11"/>
  <c r="G22" i="11"/>
  <c r="M18" i="11"/>
  <c r="G18" i="11"/>
  <c r="G14" i="11"/>
  <c r="D50" i="11"/>
  <c r="D51" i="11"/>
  <c r="J50" i="11"/>
  <c r="B51" i="11"/>
  <c r="G10" i="11"/>
  <c r="B50" i="11"/>
  <c r="G6" i="11"/>
  <c r="F51" i="11"/>
  <c r="M6" i="11"/>
  <c r="G30" i="11"/>
  <c r="M10" i="11"/>
  <c r="M30" i="11"/>
  <c r="J51" i="11"/>
  <c r="J52" i="11" s="1"/>
  <c r="G46" i="10"/>
  <c r="G42" i="10"/>
  <c r="G38" i="10"/>
  <c r="M34" i="10"/>
  <c r="F50" i="10"/>
  <c r="G34" i="10"/>
  <c r="L50" i="10"/>
  <c r="L51" i="10"/>
  <c r="M26" i="10"/>
  <c r="M22" i="10"/>
  <c r="G18" i="10"/>
  <c r="D51" i="10"/>
  <c r="D50" i="10"/>
  <c r="G14" i="10"/>
  <c r="B50" i="10"/>
  <c r="B52" i="10" s="1"/>
  <c r="G6" i="10"/>
  <c r="F51" i="10"/>
  <c r="J50" i="10"/>
  <c r="M10" i="10"/>
  <c r="M30" i="10"/>
  <c r="J51" i="10"/>
  <c r="E212" i="4"/>
  <c r="D212" i="4"/>
  <c r="C212" i="4"/>
  <c r="B212" i="4"/>
  <c r="E142" i="4"/>
  <c r="E143" i="4"/>
  <c r="E144" i="4"/>
  <c r="E146" i="4"/>
  <c r="E147" i="4"/>
  <c r="E148" i="4"/>
  <c r="E149" i="4"/>
  <c r="E150" i="4"/>
  <c r="E151" i="4"/>
  <c r="E152" i="4"/>
  <c r="E153" i="4"/>
  <c r="C153" i="4"/>
  <c r="E154" i="4"/>
  <c r="E155" i="4"/>
  <c r="E156" i="4"/>
  <c r="E157" i="4"/>
  <c r="E158" i="4"/>
  <c r="E159" i="4"/>
  <c r="E160" i="4"/>
  <c r="E161" i="4"/>
  <c r="E162" i="4"/>
  <c r="E163" i="4"/>
  <c r="E164" i="4"/>
  <c r="E165" i="4"/>
  <c r="E166" i="4"/>
  <c r="E167" i="4"/>
  <c r="E168" i="4"/>
  <c r="E169" i="4"/>
  <c r="E170" i="4"/>
  <c r="E171" i="4"/>
  <c r="E172" i="4"/>
  <c r="E173" i="4"/>
  <c r="E174" i="4"/>
  <c r="E175" i="4"/>
  <c r="E176" i="4"/>
  <c r="E177" i="4"/>
  <c r="E178" i="4"/>
  <c r="E179" i="4"/>
  <c r="E180" i="4"/>
  <c r="E181" i="4"/>
  <c r="E182" i="4"/>
  <c r="E183" i="4"/>
  <c r="E184" i="4"/>
  <c r="E185" i="4"/>
  <c r="E186" i="4"/>
  <c r="E187" i="4"/>
  <c r="E188" i="4"/>
  <c r="E189" i="4"/>
  <c r="E190" i="4"/>
  <c r="E191" i="4"/>
  <c r="E192" i="4"/>
  <c r="E193" i="4"/>
  <c r="E194" i="4"/>
  <c r="E195" i="4"/>
  <c r="E196" i="4"/>
  <c r="E197" i="4"/>
  <c r="E198" i="4"/>
  <c r="C198" i="4"/>
  <c r="E199" i="4"/>
  <c r="E200" i="4"/>
  <c r="E201" i="4"/>
  <c r="E202" i="4"/>
  <c r="E203" i="4"/>
  <c r="E204" i="4"/>
  <c r="E205" i="4"/>
  <c r="E206" i="4"/>
  <c r="E207" i="4"/>
  <c r="E208" i="4"/>
  <c r="E141" i="4"/>
  <c r="E140" i="4"/>
  <c r="E209" i="4"/>
  <c r="D142" i="4"/>
  <c r="C142" i="4"/>
  <c r="D143" i="4"/>
  <c r="C143" i="4"/>
  <c r="D144" i="4"/>
  <c r="C144" i="4"/>
  <c r="D146" i="4"/>
  <c r="D147" i="4"/>
  <c r="C147" i="4"/>
  <c r="D148" i="4"/>
  <c r="D149" i="4"/>
  <c r="D150" i="4"/>
  <c r="D151" i="4"/>
  <c r="C151" i="4"/>
  <c r="D152" i="4"/>
  <c r="C152" i="4"/>
  <c r="D153" i="4"/>
  <c r="D154" i="4"/>
  <c r="D155" i="4"/>
  <c r="D156" i="4"/>
  <c r="C156" i="4"/>
  <c r="D157" i="4"/>
  <c r="C157" i="4"/>
  <c r="D158" i="4"/>
  <c r="D159" i="4"/>
  <c r="C159" i="4"/>
  <c r="D160" i="4"/>
  <c r="C160" i="4"/>
  <c r="D161" i="4"/>
  <c r="D162" i="4"/>
  <c r="D163" i="4"/>
  <c r="C163" i="4"/>
  <c r="D164" i="4"/>
  <c r="D165" i="4"/>
  <c r="D166" i="4"/>
  <c r="D167" i="4"/>
  <c r="D168" i="4"/>
  <c r="C168" i="4"/>
  <c r="D169" i="4"/>
  <c r="D170" i="4"/>
  <c r="D171" i="4"/>
  <c r="D172" i="4"/>
  <c r="C172" i="4"/>
  <c r="D173" i="4"/>
  <c r="C173" i="4"/>
  <c r="D174" i="4"/>
  <c r="C174" i="4"/>
  <c r="D175" i="4"/>
  <c r="C175" i="4"/>
  <c r="D176" i="4"/>
  <c r="C176" i="4"/>
  <c r="D177" i="4"/>
  <c r="C177" i="4"/>
  <c r="D178" i="4"/>
  <c r="D179" i="4"/>
  <c r="C179" i="4"/>
  <c r="D180" i="4"/>
  <c r="D181" i="4"/>
  <c r="C181" i="4"/>
  <c r="D182" i="4"/>
  <c r="D183" i="4"/>
  <c r="C183" i="4"/>
  <c r="D184" i="4"/>
  <c r="C184" i="4"/>
  <c r="D185" i="4"/>
  <c r="C185" i="4"/>
  <c r="D186" i="4"/>
  <c r="C186" i="4"/>
  <c r="D187" i="4"/>
  <c r="D188" i="4"/>
  <c r="C188" i="4"/>
  <c r="D189" i="4"/>
  <c r="D190" i="4"/>
  <c r="D191" i="4"/>
  <c r="C191" i="4"/>
  <c r="D192" i="4"/>
  <c r="D193" i="4"/>
  <c r="C193" i="4"/>
  <c r="D194" i="4"/>
  <c r="D195" i="4"/>
  <c r="C195" i="4"/>
  <c r="D196" i="4"/>
  <c r="D197" i="4"/>
  <c r="D198" i="4"/>
  <c r="D199" i="4"/>
  <c r="C199" i="4"/>
  <c r="D200" i="4"/>
  <c r="D201" i="4"/>
  <c r="D202" i="4"/>
  <c r="D203" i="4"/>
  <c r="C203" i="4"/>
  <c r="D204" i="4"/>
  <c r="D205" i="4"/>
  <c r="D206" i="4"/>
  <c r="D207" i="4"/>
  <c r="C207" i="4"/>
  <c r="D208" i="4"/>
  <c r="D141" i="4"/>
  <c r="C141" i="4"/>
  <c r="D140" i="4"/>
  <c r="D209" i="4"/>
  <c r="B142" i="4"/>
  <c r="B143" i="4"/>
  <c r="B144" i="4"/>
  <c r="B146" i="4"/>
  <c r="B147" i="4"/>
  <c r="B148" i="4"/>
  <c r="B149" i="4"/>
  <c r="B150" i="4"/>
  <c r="B151" i="4"/>
  <c r="B152" i="4"/>
  <c r="B153" i="4"/>
  <c r="B154" i="4"/>
  <c r="B155" i="4"/>
  <c r="B156" i="4"/>
  <c r="B157" i="4"/>
  <c r="B158" i="4"/>
  <c r="B159" i="4"/>
  <c r="B160" i="4"/>
  <c r="B161" i="4"/>
  <c r="B162" i="4"/>
  <c r="B163" i="4"/>
  <c r="B164" i="4"/>
  <c r="B165" i="4"/>
  <c r="B166" i="4"/>
  <c r="B167" i="4"/>
  <c r="B168" i="4"/>
  <c r="B169" i="4"/>
  <c r="B170" i="4"/>
  <c r="B171" i="4"/>
  <c r="B172" i="4"/>
  <c r="B173" i="4"/>
  <c r="B174" i="4"/>
  <c r="B175" i="4"/>
  <c r="B176" i="4"/>
  <c r="B177" i="4"/>
  <c r="B178" i="4"/>
  <c r="B179" i="4"/>
  <c r="B180" i="4"/>
  <c r="B181" i="4"/>
  <c r="B182" i="4"/>
  <c r="B183" i="4"/>
  <c r="B184" i="4"/>
  <c r="B185" i="4"/>
  <c r="B186" i="4"/>
  <c r="B187" i="4"/>
  <c r="B188" i="4"/>
  <c r="B189" i="4"/>
  <c r="B190" i="4"/>
  <c r="B191" i="4"/>
  <c r="B192" i="4"/>
  <c r="B193" i="4"/>
  <c r="B194" i="4"/>
  <c r="B195" i="4"/>
  <c r="B196" i="4"/>
  <c r="B197" i="4"/>
  <c r="B198" i="4"/>
  <c r="B199" i="4"/>
  <c r="B200" i="4"/>
  <c r="B201" i="4"/>
  <c r="B202" i="4"/>
  <c r="B203" i="4"/>
  <c r="B204" i="4"/>
  <c r="B205" i="4"/>
  <c r="B206" i="4"/>
  <c r="B207" i="4"/>
  <c r="B208" i="4"/>
  <c r="B141" i="4"/>
  <c r="B140" i="4"/>
  <c r="B209" i="4"/>
  <c r="E86" i="4"/>
  <c r="E87" i="4"/>
  <c r="E88" i="4"/>
  <c r="E89" i="4"/>
  <c r="E90" i="4"/>
  <c r="E91" i="4"/>
  <c r="E92" i="4"/>
  <c r="E93" i="4"/>
  <c r="E95" i="4"/>
  <c r="E96" i="4"/>
  <c r="E97" i="4"/>
  <c r="E98" i="4"/>
  <c r="E99" i="4"/>
  <c r="E100" i="4"/>
  <c r="E101" i="4"/>
  <c r="E102" i="4"/>
  <c r="E103" i="4"/>
  <c r="E104" i="4"/>
  <c r="E105" i="4"/>
  <c r="E106" i="4"/>
  <c r="E107" i="4"/>
  <c r="E108" i="4"/>
  <c r="E109" i="4"/>
  <c r="E110" i="4"/>
  <c r="E111" i="4"/>
  <c r="E112" i="4"/>
  <c r="E113" i="4"/>
  <c r="E114" i="4"/>
  <c r="E115" i="4"/>
  <c r="E116" i="4"/>
  <c r="E117" i="4"/>
  <c r="E119" i="4"/>
  <c r="E120" i="4"/>
  <c r="E121" i="4"/>
  <c r="E122" i="4"/>
  <c r="E123" i="4"/>
  <c r="E124" i="4"/>
  <c r="E126" i="4"/>
  <c r="E127" i="4"/>
  <c r="E128" i="4"/>
  <c r="E129" i="4"/>
  <c r="E130" i="4"/>
  <c r="E132" i="4"/>
  <c r="E133" i="4"/>
  <c r="E134" i="4"/>
  <c r="E85" i="4"/>
  <c r="C85" i="4"/>
  <c r="E67" i="4"/>
  <c r="E68" i="4"/>
  <c r="E69" i="4"/>
  <c r="E70" i="4"/>
  <c r="E71" i="4"/>
  <c r="E72" i="4"/>
  <c r="E73" i="4"/>
  <c r="E74" i="4"/>
  <c r="E75" i="4"/>
  <c r="E76" i="4"/>
  <c r="E77" i="4"/>
  <c r="E78" i="4"/>
  <c r="E79" i="4"/>
  <c r="E80" i="4"/>
  <c r="E81" i="4"/>
  <c r="E82" i="4"/>
  <c r="E83" i="4"/>
  <c r="E84" i="4"/>
  <c r="E66" i="4"/>
  <c r="E136" i="4"/>
  <c r="D86" i="4"/>
  <c r="D87" i="4"/>
  <c r="C87" i="4"/>
  <c r="D88" i="4"/>
  <c r="D89" i="4"/>
  <c r="C89" i="4"/>
  <c r="D90" i="4"/>
  <c r="D91" i="4"/>
  <c r="C91" i="4"/>
  <c r="D92" i="4"/>
  <c r="C92" i="4"/>
  <c r="D93" i="4"/>
  <c r="C93" i="4"/>
  <c r="D95" i="4"/>
  <c r="D96" i="4"/>
  <c r="D97" i="4"/>
  <c r="C97" i="4"/>
  <c r="D98" i="4"/>
  <c r="D99" i="4"/>
  <c r="D100" i="4"/>
  <c r="D101" i="4"/>
  <c r="C101" i="4"/>
  <c r="D102" i="4"/>
  <c r="D103" i="4"/>
  <c r="D104" i="4"/>
  <c r="D105" i="4"/>
  <c r="C105" i="4"/>
  <c r="D106" i="4"/>
  <c r="D107" i="4"/>
  <c r="D108" i="4"/>
  <c r="C108" i="4"/>
  <c r="D109" i="4"/>
  <c r="C109" i="4"/>
  <c r="D110" i="4"/>
  <c r="D111" i="4"/>
  <c r="D112" i="4"/>
  <c r="C112" i="4"/>
  <c r="D113" i="4"/>
  <c r="C113" i="4"/>
  <c r="D114" i="4"/>
  <c r="D115" i="4"/>
  <c r="C115" i="4"/>
  <c r="D116" i="4"/>
  <c r="C116" i="4"/>
  <c r="D117" i="4"/>
  <c r="C117" i="4"/>
  <c r="D119" i="4"/>
  <c r="C119" i="4"/>
  <c r="D120" i="4"/>
  <c r="C120" i="4"/>
  <c r="D121" i="4"/>
  <c r="D122" i="4"/>
  <c r="C122" i="4"/>
  <c r="D123" i="4"/>
  <c r="D124" i="4"/>
  <c r="D126" i="4"/>
  <c r="D127" i="4"/>
  <c r="C127" i="4"/>
  <c r="D128" i="4"/>
  <c r="C128" i="4"/>
  <c r="D129" i="4"/>
  <c r="D130" i="4"/>
  <c r="D132" i="4"/>
  <c r="D133" i="4"/>
  <c r="C133" i="4"/>
  <c r="D134" i="4"/>
  <c r="C134" i="4"/>
  <c r="D85" i="4"/>
  <c r="D67" i="4"/>
  <c r="C67" i="4"/>
  <c r="D68" i="4"/>
  <c r="C68" i="4"/>
  <c r="D69" i="4"/>
  <c r="C69" i="4"/>
  <c r="D70" i="4"/>
  <c r="D71" i="4"/>
  <c r="C71" i="4"/>
  <c r="D72" i="4"/>
  <c r="C72" i="4"/>
  <c r="D73" i="4"/>
  <c r="C73" i="4"/>
  <c r="D74" i="4"/>
  <c r="D75" i="4"/>
  <c r="C75" i="4"/>
  <c r="D76" i="4"/>
  <c r="C76" i="4"/>
  <c r="D77" i="4"/>
  <c r="C77" i="4"/>
  <c r="D78" i="4"/>
  <c r="D79" i="4"/>
  <c r="C79" i="4"/>
  <c r="D80" i="4"/>
  <c r="C80" i="4"/>
  <c r="D81" i="4"/>
  <c r="C81" i="4"/>
  <c r="D82" i="4"/>
  <c r="D83" i="4"/>
  <c r="C83" i="4"/>
  <c r="D84" i="4"/>
  <c r="C84" i="4"/>
  <c r="D66" i="4"/>
  <c r="C66" i="4"/>
  <c r="C136" i="4"/>
  <c r="B86" i="4"/>
  <c r="B87" i="4"/>
  <c r="B88" i="4"/>
  <c r="B89" i="4"/>
  <c r="B90" i="4"/>
  <c r="B91" i="4"/>
  <c r="B92" i="4"/>
  <c r="B93" i="4"/>
  <c r="B95" i="4"/>
  <c r="B96" i="4"/>
  <c r="B97" i="4"/>
  <c r="B98" i="4"/>
  <c r="B99" i="4"/>
  <c r="B100" i="4"/>
  <c r="B101" i="4"/>
  <c r="B102" i="4"/>
  <c r="B103" i="4"/>
  <c r="B104" i="4"/>
  <c r="B105" i="4"/>
  <c r="B106" i="4"/>
  <c r="B107" i="4"/>
  <c r="B108" i="4"/>
  <c r="B109" i="4"/>
  <c r="B110" i="4"/>
  <c r="B111" i="4"/>
  <c r="B112" i="4"/>
  <c r="B113" i="4"/>
  <c r="B114" i="4"/>
  <c r="B115" i="4"/>
  <c r="B116" i="4"/>
  <c r="B117" i="4"/>
  <c r="B119" i="4"/>
  <c r="B120" i="4"/>
  <c r="B121" i="4"/>
  <c r="B122" i="4"/>
  <c r="B123" i="4"/>
  <c r="B124" i="4"/>
  <c r="B126" i="4"/>
  <c r="B127" i="4"/>
  <c r="B128" i="4"/>
  <c r="B129" i="4"/>
  <c r="B130" i="4"/>
  <c r="B132" i="4"/>
  <c r="B133" i="4"/>
  <c r="B134" i="4"/>
  <c r="B85" i="4"/>
  <c r="B67" i="4"/>
  <c r="B68" i="4"/>
  <c r="B69" i="4"/>
  <c r="B70" i="4"/>
  <c r="B71" i="4"/>
  <c r="B72" i="4"/>
  <c r="B73" i="4"/>
  <c r="B74" i="4"/>
  <c r="B75" i="4"/>
  <c r="B76" i="4"/>
  <c r="B77" i="4"/>
  <c r="B78" i="4"/>
  <c r="B79" i="4"/>
  <c r="B80" i="4"/>
  <c r="B81" i="4"/>
  <c r="B82" i="4"/>
  <c r="B83" i="4"/>
  <c r="B84" i="4"/>
  <c r="B66" i="4"/>
  <c r="B136" i="4"/>
  <c r="B2" i="4"/>
  <c r="E5" i="4"/>
  <c r="E6" i="4"/>
  <c r="E7" i="4"/>
  <c r="E8" i="4"/>
  <c r="E9" i="4"/>
  <c r="E10" i="4"/>
  <c r="E11" i="4"/>
  <c r="E12" i="4"/>
  <c r="E13" i="4"/>
  <c r="E14" i="4"/>
  <c r="E15" i="4"/>
  <c r="E16" i="4"/>
  <c r="E17" i="4"/>
  <c r="C17" i="4"/>
  <c r="E18" i="4"/>
  <c r="E19" i="4"/>
  <c r="E20" i="4"/>
  <c r="E21" i="4"/>
  <c r="C21" i="4"/>
  <c r="E22" i="4"/>
  <c r="E23" i="4"/>
  <c r="E24" i="4"/>
  <c r="E25" i="4"/>
  <c r="E26" i="4"/>
  <c r="E27" i="4"/>
  <c r="E28" i="4"/>
  <c r="E29" i="4"/>
  <c r="E30" i="4"/>
  <c r="E31" i="4"/>
  <c r="E32" i="4"/>
  <c r="E33" i="4"/>
  <c r="C33" i="4"/>
  <c r="E34" i="4"/>
  <c r="E35" i="4"/>
  <c r="E36" i="4"/>
  <c r="E37" i="4"/>
  <c r="C37" i="4"/>
  <c r="E38" i="4"/>
  <c r="E39" i="4"/>
  <c r="E40" i="4"/>
  <c r="E41" i="4"/>
  <c r="E43" i="4"/>
  <c r="E44" i="4"/>
  <c r="E45" i="4"/>
  <c r="C45" i="4"/>
  <c r="E46" i="4"/>
  <c r="E47" i="4"/>
  <c r="E48" i="4"/>
  <c r="E49" i="4"/>
  <c r="E50" i="4"/>
  <c r="C50" i="4"/>
  <c r="E51" i="4"/>
  <c r="E52" i="4"/>
  <c r="E53" i="4"/>
  <c r="E54" i="4"/>
  <c r="E55" i="4"/>
  <c r="E56" i="4"/>
  <c r="E57" i="4"/>
  <c r="E58" i="4"/>
  <c r="E4" i="4"/>
  <c r="E62" i="4"/>
  <c r="D5" i="4"/>
  <c r="D6" i="4"/>
  <c r="C6" i="4"/>
  <c r="D7" i="4"/>
  <c r="C7" i="4"/>
  <c r="D8" i="4"/>
  <c r="C8" i="4"/>
  <c r="D9" i="4"/>
  <c r="D10" i="4"/>
  <c r="C10" i="4"/>
  <c r="D11" i="4"/>
  <c r="C11" i="4"/>
  <c r="D12" i="4"/>
  <c r="D13" i="4"/>
  <c r="D14" i="4"/>
  <c r="C14" i="4"/>
  <c r="D15" i="4"/>
  <c r="C15" i="4"/>
  <c r="D16" i="4"/>
  <c r="D17" i="4"/>
  <c r="D18" i="4"/>
  <c r="C18" i="4"/>
  <c r="D19" i="4"/>
  <c r="C19" i="4"/>
  <c r="D20" i="4"/>
  <c r="D21" i="4"/>
  <c r="D22" i="4"/>
  <c r="C22" i="4"/>
  <c r="D23" i="4"/>
  <c r="C23" i="4"/>
  <c r="D24" i="4"/>
  <c r="C24" i="4"/>
  <c r="D25" i="4"/>
  <c r="D26" i="4"/>
  <c r="C26" i="4"/>
  <c r="D27" i="4"/>
  <c r="C27" i="4"/>
  <c r="D28" i="4"/>
  <c r="C28" i="4"/>
  <c r="D29" i="4"/>
  <c r="D30" i="4"/>
  <c r="C30" i="4"/>
  <c r="D31" i="4"/>
  <c r="C31" i="4"/>
  <c r="D32" i="4"/>
  <c r="D33" i="4"/>
  <c r="D34" i="4"/>
  <c r="C34" i="4"/>
  <c r="D35" i="4"/>
  <c r="C35" i="4"/>
  <c r="D36" i="4"/>
  <c r="D37" i="4"/>
  <c r="D38" i="4"/>
  <c r="C38" i="4"/>
  <c r="D39" i="4"/>
  <c r="C39" i="4"/>
  <c r="D40" i="4"/>
  <c r="C40" i="4"/>
  <c r="D41" i="4"/>
  <c r="D43" i="4"/>
  <c r="C43" i="4"/>
  <c r="D44" i="4"/>
  <c r="C44" i="4"/>
  <c r="D45" i="4"/>
  <c r="D46" i="4"/>
  <c r="D47" i="4"/>
  <c r="C47" i="4"/>
  <c r="D48" i="4"/>
  <c r="C48" i="4"/>
  <c r="D49" i="4"/>
  <c r="D50" i="4"/>
  <c r="D51" i="4"/>
  <c r="C51" i="4"/>
  <c r="D52" i="4"/>
  <c r="C52" i="4"/>
  <c r="D53" i="4"/>
  <c r="C53" i="4"/>
  <c r="D54" i="4"/>
  <c r="D55" i="4"/>
  <c r="C55" i="4"/>
  <c r="D56" i="4"/>
  <c r="C56" i="4"/>
  <c r="D57" i="4"/>
  <c r="D58" i="4"/>
  <c r="C58" i="4"/>
  <c r="D4" i="4"/>
  <c r="D62" i="4"/>
  <c r="B5" i="4"/>
  <c r="B6" i="4"/>
  <c r="B7" i="4"/>
  <c r="B8" i="4"/>
  <c r="B9" i="4"/>
  <c r="B10" i="4"/>
  <c r="B11" i="4"/>
  <c r="B12" i="4"/>
  <c r="B13" i="4"/>
  <c r="B14" i="4"/>
  <c r="B15" i="4"/>
  <c r="B16" i="4"/>
  <c r="B17" i="4"/>
  <c r="B18" i="4"/>
  <c r="B19" i="4"/>
  <c r="B20" i="4"/>
  <c r="B21" i="4"/>
  <c r="B22" i="4"/>
  <c r="B23" i="4"/>
  <c r="B24" i="4"/>
  <c r="B25" i="4"/>
  <c r="B26" i="4"/>
  <c r="B27" i="4"/>
  <c r="B28" i="4"/>
  <c r="B29" i="4"/>
  <c r="B30" i="4"/>
  <c r="B31" i="4"/>
  <c r="B32" i="4"/>
  <c r="B33" i="4"/>
  <c r="B34" i="4"/>
  <c r="B35" i="4"/>
  <c r="B36" i="4"/>
  <c r="B37" i="4"/>
  <c r="B38" i="4"/>
  <c r="B39" i="4"/>
  <c r="B40" i="4"/>
  <c r="B41" i="4"/>
  <c r="B43" i="4"/>
  <c r="B44" i="4"/>
  <c r="B45" i="4"/>
  <c r="B46" i="4"/>
  <c r="B47" i="4"/>
  <c r="B48" i="4"/>
  <c r="B49" i="4"/>
  <c r="B50" i="4"/>
  <c r="B51" i="4"/>
  <c r="B52" i="4"/>
  <c r="B53" i="4"/>
  <c r="B54" i="4"/>
  <c r="B55" i="4"/>
  <c r="B56" i="4"/>
  <c r="B57" i="4"/>
  <c r="B58" i="4"/>
  <c r="B4" i="4"/>
  <c r="B62" i="4"/>
  <c r="B214" i="4"/>
  <c r="C4" i="4"/>
  <c r="C62" i="4"/>
  <c r="C54" i="4"/>
  <c r="D136" i="4"/>
  <c r="E214" i="4"/>
  <c r="C104" i="4"/>
  <c r="C100" i="4"/>
  <c r="C96" i="4"/>
  <c r="C88" i="4"/>
  <c r="C206" i="4"/>
  <c r="C202" i="4"/>
  <c r="C182" i="4"/>
  <c r="C170" i="4"/>
  <c r="C166" i="4"/>
  <c r="C154" i="4"/>
  <c r="C189" i="4"/>
  <c r="C57" i="4"/>
  <c r="C49" i="4"/>
  <c r="C36" i="4"/>
  <c r="C20" i="4"/>
  <c r="C16" i="4"/>
  <c r="C130" i="4"/>
  <c r="C103" i="4"/>
  <c r="C99" i="4"/>
  <c r="C114" i="4"/>
  <c r="C110" i="4"/>
  <c r="C106" i="4"/>
  <c r="C98" i="4"/>
  <c r="C90" i="4"/>
  <c r="C86" i="4"/>
  <c r="C169" i="4"/>
  <c r="C165" i="4"/>
  <c r="C162" i="4"/>
  <c r="C150" i="4"/>
  <c r="C196" i="4"/>
  <c r="C192" i="4"/>
  <c r="C164" i="4"/>
  <c r="C214" i="4"/>
  <c r="C5" i="4"/>
  <c r="C70" i="4"/>
  <c r="C32" i="4"/>
  <c r="C12" i="4"/>
  <c r="C78" i="4"/>
  <c r="C126" i="4"/>
  <c r="C121" i="4"/>
  <c r="C132" i="4"/>
  <c r="C140" i="4"/>
  <c r="C209" i="4"/>
  <c r="C197" i="4"/>
  <c r="C194" i="4"/>
  <c r="C190" i="4"/>
  <c r="C161" i="4"/>
  <c r="C158" i="4"/>
  <c r="C146" i="4"/>
  <c r="C171" i="4"/>
  <c r="C167" i="4"/>
  <c r="C82" i="4"/>
  <c r="C74" i="4"/>
  <c r="C123" i="4"/>
  <c r="C111" i="4"/>
  <c r="C95" i="4"/>
  <c r="C208" i="4"/>
  <c r="C149" i="4"/>
  <c r="C102" i="4"/>
  <c r="C107" i="4"/>
  <c r="C129" i="4"/>
  <c r="C124" i="4"/>
  <c r="C204" i="4"/>
  <c r="C187" i="4"/>
  <c r="C180" i="4"/>
  <c r="C155" i="4"/>
  <c r="C148" i="4"/>
  <c r="C46" i="4"/>
  <c r="C41" i="4"/>
  <c r="C29" i="4"/>
  <c r="C25" i="4"/>
  <c r="C13" i="4"/>
  <c r="C9" i="4"/>
  <c r="D214" i="4"/>
  <c r="C200" i="4"/>
  <c r="C178" i="4"/>
  <c r="C205" i="4"/>
  <c r="C201" i="4"/>
  <c r="F52" i="11" l="1"/>
  <c r="L52" i="11"/>
  <c r="D52" i="11"/>
  <c r="H51" i="11"/>
  <c r="B52" i="11"/>
  <c r="H50" i="11"/>
  <c r="F52" i="10"/>
  <c r="H51" i="10"/>
  <c r="L52" i="10"/>
  <c r="D52" i="10"/>
  <c r="H50" i="10"/>
  <c r="J52" i="10"/>
  <c r="H52" i="11" l="1"/>
  <c r="H52" i="10"/>
</calcChain>
</file>

<file path=xl/sharedStrings.xml><?xml version="1.0" encoding="utf-8"?>
<sst xmlns="http://schemas.openxmlformats.org/spreadsheetml/2006/main" count="614" uniqueCount="359">
  <si>
    <t>町  丁  名</t>
  </si>
  <si>
    <t>世帯数</t>
  </si>
  <si>
    <t>男</t>
  </si>
  <si>
    <t>女</t>
  </si>
  <si>
    <t>　合   　　 計</t>
  </si>
  <si>
    <t>男</t>
    <rPh sb="0" eb="1">
      <t>オトコ</t>
    </rPh>
    <phoneticPr fontId="2"/>
  </si>
  <si>
    <t>女</t>
    <rPh sb="0" eb="1">
      <t>オンナ</t>
    </rPh>
    <phoneticPr fontId="2"/>
  </si>
  <si>
    <t>-</t>
    <phoneticPr fontId="2"/>
  </si>
  <si>
    <t>黒島</t>
    <rPh sb="0" eb="2">
      <t>クロシマ</t>
    </rPh>
    <phoneticPr fontId="2"/>
  </si>
  <si>
    <t>中村</t>
    <rPh sb="0" eb="2">
      <t>ナカムラ</t>
    </rPh>
    <phoneticPr fontId="2"/>
  </si>
  <si>
    <t>新須賀</t>
    <rPh sb="0" eb="1">
      <t>シン</t>
    </rPh>
    <rPh sb="1" eb="2">
      <t>ス</t>
    </rPh>
    <rPh sb="2" eb="3">
      <t>ガ</t>
    </rPh>
    <phoneticPr fontId="2"/>
  </si>
  <si>
    <t>金子</t>
    <rPh sb="0" eb="2">
      <t>カネコ</t>
    </rPh>
    <phoneticPr fontId="2"/>
  </si>
  <si>
    <t>郷</t>
    <rPh sb="0" eb="1">
      <t>ゴウ</t>
    </rPh>
    <phoneticPr fontId="2"/>
  </si>
  <si>
    <t>多喜浜</t>
    <rPh sb="0" eb="3">
      <t>タキハマ</t>
    </rPh>
    <phoneticPr fontId="2"/>
  </si>
  <si>
    <t>　　　町 丁 別 男 女 人 口 と 世 帯 数</t>
    <phoneticPr fontId="2"/>
  </si>
  <si>
    <t>川西地区</t>
    <rPh sb="0" eb="2">
      <t>カワニシ</t>
    </rPh>
    <rPh sb="2" eb="4">
      <t>チク</t>
    </rPh>
    <phoneticPr fontId="2"/>
  </si>
  <si>
    <t>人　口</t>
    <rPh sb="0" eb="3">
      <t>ジンコウ</t>
    </rPh>
    <phoneticPr fontId="2"/>
  </si>
  <si>
    <t xml:space="preserve"> 川西地区 合 計</t>
    <rPh sb="3" eb="5">
      <t>チク</t>
    </rPh>
    <phoneticPr fontId="2"/>
  </si>
  <si>
    <t>川東地区</t>
    <rPh sb="0" eb="2">
      <t>カワヒガシ</t>
    </rPh>
    <rPh sb="2" eb="4">
      <t>チク</t>
    </rPh>
    <phoneticPr fontId="2"/>
  </si>
  <si>
    <t xml:space="preserve"> 川東地区 合 計</t>
    <rPh sb="3" eb="5">
      <t>チク</t>
    </rPh>
    <phoneticPr fontId="2"/>
  </si>
  <si>
    <t>上部地区</t>
    <rPh sb="0" eb="2">
      <t>ジョウブ</t>
    </rPh>
    <rPh sb="2" eb="4">
      <t>チク</t>
    </rPh>
    <phoneticPr fontId="2"/>
  </si>
  <si>
    <t xml:space="preserve"> 上部地区 合 計</t>
    <rPh sb="3" eb="5">
      <t>チク</t>
    </rPh>
    <phoneticPr fontId="2"/>
  </si>
  <si>
    <t>別子山地区</t>
    <rPh sb="0" eb="3">
      <t>ベッシヤマ</t>
    </rPh>
    <rPh sb="3" eb="5">
      <t>チク</t>
    </rPh>
    <phoneticPr fontId="2"/>
  </si>
  <si>
    <t>　　　年 齢 別 男 女 人 口</t>
    <rPh sb="3" eb="6">
      <t>ネンレイ</t>
    </rPh>
    <phoneticPr fontId="2"/>
  </si>
  <si>
    <t>計</t>
    <rPh sb="0" eb="1">
      <t>ケイ</t>
    </rPh>
    <phoneticPr fontId="2"/>
  </si>
  <si>
    <t>郷乙</t>
    <rPh sb="1" eb="2">
      <t>オツ</t>
    </rPh>
    <phoneticPr fontId="2"/>
  </si>
  <si>
    <t>楠崎一丁目</t>
    <rPh sb="0" eb="1">
      <t>クス</t>
    </rPh>
    <rPh sb="1" eb="2">
      <t>サキ</t>
    </rPh>
    <rPh sb="2" eb="3">
      <t>イチ</t>
    </rPh>
    <phoneticPr fontId="2"/>
  </si>
  <si>
    <t>楠崎二丁目</t>
    <rPh sb="0" eb="1">
      <t>クス</t>
    </rPh>
    <rPh sb="1" eb="2">
      <t>サキ</t>
    </rPh>
    <rPh sb="2" eb="3">
      <t>ニ</t>
    </rPh>
    <phoneticPr fontId="2"/>
  </si>
  <si>
    <t>又野三丁目</t>
    <rPh sb="2" eb="3">
      <t>サン</t>
    </rPh>
    <phoneticPr fontId="2"/>
  </si>
  <si>
    <t>多喜浜一丁目</t>
    <rPh sb="3" eb="4">
      <t>イチ</t>
    </rPh>
    <rPh sb="4" eb="6">
      <t>チョウメ</t>
    </rPh>
    <phoneticPr fontId="2"/>
  </si>
  <si>
    <t>多喜浜二丁目</t>
    <rPh sb="3" eb="6">
      <t>ニチョウメ</t>
    </rPh>
    <phoneticPr fontId="2"/>
  </si>
  <si>
    <t>多喜浜三丁目</t>
    <rPh sb="3" eb="6">
      <t>サンチョウメ</t>
    </rPh>
    <phoneticPr fontId="2"/>
  </si>
  <si>
    <t>多喜浜四丁目</t>
    <rPh sb="3" eb="4">
      <t>ヨン</t>
    </rPh>
    <rPh sb="4" eb="6">
      <t>チョウメ</t>
    </rPh>
    <phoneticPr fontId="2"/>
  </si>
  <si>
    <t>多喜浜五丁目</t>
    <rPh sb="3" eb="4">
      <t>ゴ</t>
    </rPh>
    <rPh sb="4" eb="6">
      <t>チョウメ</t>
    </rPh>
    <phoneticPr fontId="2"/>
  </si>
  <si>
    <t>多喜浜六丁目</t>
    <rPh sb="3" eb="4">
      <t>ロク</t>
    </rPh>
    <rPh sb="4" eb="6">
      <t>チョウメ</t>
    </rPh>
    <phoneticPr fontId="2"/>
  </si>
  <si>
    <t>阿島一丁目</t>
    <rPh sb="2" eb="5">
      <t>イッチョウメ</t>
    </rPh>
    <phoneticPr fontId="2"/>
  </si>
  <si>
    <t>阿島二丁目</t>
    <rPh sb="2" eb="3">
      <t>ニ</t>
    </rPh>
    <rPh sb="3" eb="5">
      <t>チョウメ</t>
    </rPh>
    <phoneticPr fontId="2"/>
  </si>
  <si>
    <t>阿島三丁目</t>
    <rPh sb="2" eb="5">
      <t>サンチョウメ</t>
    </rPh>
    <phoneticPr fontId="2"/>
  </si>
  <si>
    <t>阿島四丁目</t>
    <rPh sb="2" eb="3">
      <t>ヨン</t>
    </rPh>
    <rPh sb="3" eb="5">
      <t>チョウメ</t>
    </rPh>
    <phoneticPr fontId="2"/>
  </si>
  <si>
    <t>荷内町</t>
    <rPh sb="0" eb="1">
      <t>ニナ</t>
    </rPh>
    <rPh sb="1" eb="2">
      <t>ナイ</t>
    </rPh>
    <rPh sb="2" eb="3">
      <t>チョウ</t>
    </rPh>
    <phoneticPr fontId="2"/>
  </si>
  <si>
    <t>黒島一丁目</t>
    <rPh sb="2" eb="5">
      <t>イッチョウメ</t>
    </rPh>
    <phoneticPr fontId="2"/>
  </si>
  <si>
    <t>黒島二丁目</t>
    <rPh sb="2" eb="5">
      <t>ニチョウメ</t>
    </rPh>
    <phoneticPr fontId="2"/>
  </si>
  <si>
    <t>種子川山</t>
    <rPh sb="0" eb="1">
      <t>タネ</t>
    </rPh>
    <rPh sb="1" eb="2">
      <t>コ</t>
    </rPh>
    <rPh sb="2" eb="3">
      <t>ガワ</t>
    </rPh>
    <rPh sb="3" eb="4">
      <t>ヤマ</t>
    </rPh>
    <phoneticPr fontId="2"/>
  </si>
  <si>
    <t>別子山</t>
    <rPh sb="0" eb="1">
      <t>ベツ</t>
    </rPh>
    <rPh sb="1" eb="2">
      <t>コ</t>
    </rPh>
    <rPh sb="2" eb="3">
      <t>ヤマ</t>
    </rPh>
    <phoneticPr fontId="2"/>
  </si>
  <si>
    <t>阿島乙</t>
    <rPh sb="2" eb="3">
      <t>オツ</t>
    </rPh>
    <phoneticPr fontId="2"/>
  </si>
  <si>
    <t>-</t>
    <phoneticPr fontId="2"/>
  </si>
  <si>
    <t>港町</t>
    <phoneticPr fontId="2"/>
  </si>
  <si>
    <t>若水町一丁目</t>
    <phoneticPr fontId="2"/>
  </si>
  <si>
    <t>若水町二丁目</t>
    <phoneticPr fontId="2"/>
  </si>
  <si>
    <t>徳常町</t>
    <phoneticPr fontId="2"/>
  </si>
  <si>
    <t>繁本町</t>
    <phoneticPr fontId="2"/>
  </si>
  <si>
    <t>宮西町</t>
    <phoneticPr fontId="2"/>
  </si>
  <si>
    <t>泉宮町</t>
    <phoneticPr fontId="2"/>
  </si>
  <si>
    <t>泉池町</t>
    <phoneticPr fontId="2"/>
  </si>
  <si>
    <t>西町</t>
    <phoneticPr fontId="2"/>
  </si>
  <si>
    <t>中須賀町一丁目</t>
    <phoneticPr fontId="2"/>
  </si>
  <si>
    <t>中須賀町二丁目</t>
    <phoneticPr fontId="2"/>
  </si>
  <si>
    <t>西原町一丁目</t>
    <phoneticPr fontId="2"/>
  </si>
  <si>
    <t>西原町二丁目</t>
    <phoneticPr fontId="2"/>
  </si>
  <si>
    <t>西原町三丁目</t>
    <phoneticPr fontId="2"/>
  </si>
  <si>
    <t>政枝町一丁目</t>
    <phoneticPr fontId="2"/>
  </si>
  <si>
    <t>政枝町二丁目</t>
    <phoneticPr fontId="2"/>
  </si>
  <si>
    <t>政枝町三丁目</t>
    <phoneticPr fontId="2"/>
  </si>
  <si>
    <t>高木町</t>
    <phoneticPr fontId="2"/>
  </si>
  <si>
    <t>久保田町一丁目</t>
    <phoneticPr fontId="2"/>
  </si>
  <si>
    <t>久保田町二丁目</t>
    <phoneticPr fontId="2"/>
  </si>
  <si>
    <t>久保田町三丁目</t>
    <phoneticPr fontId="2"/>
  </si>
  <si>
    <t>一宮町一丁目</t>
    <phoneticPr fontId="2"/>
  </si>
  <si>
    <t>一宮町二丁目</t>
    <phoneticPr fontId="2"/>
  </si>
  <si>
    <t>滝の宮町</t>
    <phoneticPr fontId="2"/>
  </si>
  <si>
    <t>西の土居町一丁目</t>
    <phoneticPr fontId="2"/>
  </si>
  <si>
    <t>西の土居町二丁目</t>
    <phoneticPr fontId="2"/>
  </si>
  <si>
    <t>河内町</t>
    <phoneticPr fontId="2"/>
  </si>
  <si>
    <t>江口町</t>
    <phoneticPr fontId="2"/>
  </si>
  <si>
    <t>北新町</t>
    <phoneticPr fontId="2"/>
  </si>
  <si>
    <t>前田町</t>
    <phoneticPr fontId="2"/>
  </si>
  <si>
    <t>王子町</t>
    <phoneticPr fontId="2"/>
  </si>
  <si>
    <t>新田町一丁目</t>
    <phoneticPr fontId="2"/>
  </si>
  <si>
    <t>新田町二丁目</t>
    <phoneticPr fontId="2"/>
  </si>
  <si>
    <t>新田町三丁目</t>
    <phoneticPr fontId="2"/>
  </si>
  <si>
    <t>惣開町</t>
    <phoneticPr fontId="2"/>
  </si>
  <si>
    <t>磯浦町</t>
    <phoneticPr fontId="2"/>
  </si>
  <si>
    <t>星越町</t>
    <phoneticPr fontId="2"/>
  </si>
  <si>
    <t>田所町</t>
    <phoneticPr fontId="2"/>
  </si>
  <si>
    <t>新須賀町一丁目</t>
    <phoneticPr fontId="2"/>
  </si>
  <si>
    <t>新須賀町二丁目</t>
    <phoneticPr fontId="2"/>
  </si>
  <si>
    <t>新須賀町三丁目</t>
    <phoneticPr fontId="2"/>
  </si>
  <si>
    <t>新須賀町四丁目</t>
    <phoneticPr fontId="2"/>
  </si>
  <si>
    <t>菊本町一丁目</t>
    <phoneticPr fontId="2"/>
  </si>
  <si>
    <t>菊本町二丁目</t>
    <phoneticPr fontId="2"/>
  </si>
  <si>
    <t>平形町</t>
    <phoneticPr fontId="2"/>
  </si>
  <si>
    <t>庄内町一丁目</t>
    <phoneticPr fontId="2"/>
  </si>
  <si>
    <t>庄内町二丁目</t>
    <phoneticPr fontId="2"/>
  </si>
  <si>
    <t>庄内町三丁目</t>
    <phoneticPr fontId="2"/>
  </si>
  <si>
    <t>庄内町四丁目</t>
    <phoneticPr fontId="2"/>
  </si>
  <si>
    <t>庄内町五丁目</t>
    <phoneticPr fontId="2"/>
  </si>
  <si>
    <t>庄内町六丁目</t>
    <phoneticPr fontId="2"/>
  </si>
  <si>
    <t>八雲町</t>
    <phoneticPr fontId="2"/>
  </si>
  <si>
    <t>坂井町一丁目</t>
    <phoneticPr fontId="2"/>
  </si>
  <si>
    <t>坂井町二丁目</t>
    <phoneticPr fontId="2"/>
  </si>
  <si>
    <t>大江町</t>
    <phoneticPr fontId="2"/>
  </si>
  <si>
    <t>新居浜乙</t>
    <phoneticPr fontId="2"/>
  </si>
  <si>
    <t>東雲町一丁目</t>
    <phoneticPr fontId="2"/>
  </si>
  <si>
    <t>東雲町二丁目</t>
    <phoneticPr fontId="2"/>
  </si>
  <si>
    <t>東雲町三丁目</t>
    <phoneticPr fontId="2"/>
  </si>
  <si>
    <t>桜木町</t>
    <phoneticPr fontId="2"/>
  </si>
  <si>
    <t>南小松原町</t>
    <phoneticPr fontId="2"/>
  </si>
  <si>
    <t>清水町</t>
    <phoneticPr fontId="2"/>
  </si>
  <si>
    <t>松の木町</t>
    <phoneticPr fontId="2"/>
  </si>
  <si>
    <t>沢津町一丁目</t>
    <phoneticPr fontId="2"/>
  </si>
  <si>
    <t>沢津町二丁目</t>
    <phoneticPr fontId="2"/>
  </si>
  <si>
    <t>沢津町三丁目</t>
    <phoneticPr fontId="2"/>
  </si>
  <si>
    <t>高津町</t>
    <phoneticPr fontId="2"/>
  </si>
  <si>
    <t>宇高町一丁目</t>
    <phoneticPr fontId="2"/>
  </si>
  <si>
    <t>宇高町二丁目</t>
    <phoneticPr fontId="2"/>
  </si>
  <si>
    <t>宇高町三丁目</t>
    <phoneticPr fontId="2"/>
  </si>
  <si>
    <t>宇高町四丁目</t>
    <phoneticPr fontId="2"/>
  </si>
  <si>
    <t>宇高町五丁目</t>
    <phoneticPr fontId="2"/>
  </si>
  <si>
    <t>高田一丁目</t>
    <phoneticPr fontId="2"/>
  </si>
  <si>
    <t>高田二丁目</t>
    <phoneticPr fontId="2"/>
  </si>
  <si>
    <t>八幡一丁目</t>
    <phoneticPr fontId="2"/>
  </si>
  <si>
    <t>八幡二丁目</t>
    <phoneticPr fontId="2"/>
  </si>
  <si>
    <t>八幡三丁目</t>
    <phoneticPr fontId="2"/>
  </si>
  <si>
    <t>垣生一丁目</t>
    <phoneticPr fontId="2"/>
  </si>
  <si>
    <t>垣生二丁目</t>
    <phoneticPr fontId="2"/>
  </si>
  <si>
    <t>垣生三丁目</t>
    <phoneticPr fontId="2"/>
  </si>
  <si>
    <t>垣生四丁目</t>
    <phoneticPr fontId="2"/>
  </si>
  <si>
    <t>垣生五丁目</t>
    <phoneticPr fontId="2"/>
  </si>
  <si>
    <t>垣生六丁目</t>
    <phoneticPr fontId="2"/>
  </si>
  <si>
    <t>郷一丁目</t>
    <phoneticPr fontId="2"/>
  </si>
  <si>
    <t>郷二丁目</t>
    <phoneticPr fontId="2"/>
  </si>
  <si>
    <t>郷三丁目</t>
    <phoneticPr fontId="2"/>
  </si>
  <si>
    <t>郷四丁目</t>
    <phoneticPr fontId="2"/>
  </si>
  <si>
    <t>郷五丁目</t>
    <phoneticPr fontId="2"/>
  </si>
  <si>
    <t>又野一丁目</t>
    <phoneticPr fontId="2"/>
  </si>
  <si>
    <t>又野二丁目</t>
    <phoneticPr fontId="2"/>
  </si>
  <si>
    <t>落神町</t>
    <phoneticPr fontId="2"/>
  </si>
  <si>
    <t>神郷一丁目</t>
    <phoneticPr fontId="2"/>
  </si>
  <si>
    <t>神郷二丁目</t>
    <phoneticPr fontId="2"/>
  </si>
  <si>
    <t>清住町</t>
    <phoneticPr fontId="2"/>
  </si>
  <si>
    <t>田の上一丁目</t>
    <phoneticPr fontId="2"/>
  </si>
  <si>
    <t>田の上二丁目</t>
    <phoneticPr fontId="2"/>
  </si>
  <si>
    <t>田の上三丁目</t>
    <phoneticPr fontId="2"/>
  </si>
  <si>
    <t>田の上四丁目</t>
    <phoneticPr fontId="2"/>
  </si>
  <si>
    <t>松神子一丁目</t>
    <phoneticPr fontId="2"/>
  </si>
  <si>
    <t>松神子二丁目</t>
    <phoneticPr fontId="2"/>
  </si>
  <si>
    <t>松神子三丁目</t>
    <phoneticPr fontId="2"/>
  </si>
  <si>
    <t>松神子四丁目</t>
    <phoneticPr fontId="2"/>
  </si>
  <si>
    <t>長岩町</t>
    <phoneticPr fontId="2"/>
  </si>
  <si>
    <t>阿島</t>
    <phoneticPr fontId="2"/>
  </si>
  <si>
    <t>大島</t>
    <phoneticPr fontId="2"/>
  </si>
  <si>
    <t>坂井町三丁目</t>
    <phoneticPr fontId="2"/>
  </si>
  <si>
    <t>光明寺二丁目</t>
    <phoneticPr fontId="2"/>
  </si>
  <si>
    <t>東田一丁目</t>
    <phoneticPr fontId="2"/>
  </si>
  <si>
    <t>東田二丁目</t>
    <phoneticPr fontId="2"/>
  </si>
  <si>
    <t>東田三丁目</t>
    <phoneticPr fontId="2"/>
  </si>
  <si>
    <t>観音原町</t>
    <phoneticPr fontId="2"/>
  </si>
  <si>
    <t>国領一丁目</t>
    <phoneticPr fontId="2"/>
  </si>
  <si>
    <t>七宝台町</t>
    <phoneticPr fontId="2"/>
  </si>
  <si>
    <t>立川町</t>
    <phoneticPr fontId="2"/>
  </si>
  <si>
    <t>大永山</t>
    <phoneticPr fontId="2"/>
  </si>
  <si>
    <t>船木</t>
    <phoneticPr fontId="2"/>
  </si>
  <si>
    <t>大生院</t>
    <phoneticPr fontId="2"/>
  </si>
  <si>
    <t>萩生</t>
    <phoneticPr fontId="2"/>
  </si>
  <si>
    <t>横水町</t>
    <phoneticPr fontId="2"/>
  </si>
  <si>
    <t>中村松木一丁目</t>
    <phoneticPr fontId="2"/>
  </si>
  <si>
    <t>中村松木二丁目</t>
    <phoneticPr fontId="2"/>
  </si>
  <si>
    <t>土橋一丁目</t>
    <phoneticPr fontId="2"/>
  </si>
  <si>
    <t>土橋二丁目</t>
    <phoneticPr fontId="2"/>
  </si>
  <si>
    <t>本郷一丁目</t>
    <phoneticPr fontId="2"/>
  </si>
  <si>
    <t>本郷二丁目</t>
    <phoneticPr fontId="2"/>
  </si>
  <si>
    <t>本郷三丁目</t>
    <phoneticPr fontId="2"/>
  </si>
  <si>
    <t>中萩町</t>
    <phoneticPr fontId="2"/>
  </si>
  <si>
    <t>中村一丁目</t>
    <phoneticPr fontId="2"/>
  </si>
  <si>
    <t>中村二丁目</t>
    <phoneticPr fontId="2"/>
  </si>
  <si>
    <t>中村三丁目</t>
    <phoneticPr fontId="2"/>
  </si>
  <si>
    <t>中村四丁目</t>
    <phoneticPr fontId="2"/>
  </si>
  <si>
    <t>上原一丁目</t>
    <phoneticPr fontId="2"/>
  </si>
  <si>
    <t>上原二丁目</t>
    <phoneticPr fontId="2"/>
  </si>
  <si>
    <t>上原三丁目</t>
    <phoneticPr fontId="2"/>
  </si>
  <si>
    <t>上原四丁目</t>
    <phoneticPr fontId="2"/>
  </si>
  <si>
    <t>御蔵町</t>
    <phoneticPr fontId="2"/>
  </si>
  <si>
    <t>角野</t>
    <phoneticPr fontId="2"/>
  </si>
  <si>
    <t>西泉町</t>
    <phoneticPr fontId="2"/>
  </si>
  <si>
    <t>西連寺町一丁目</t>
    <phoneticPr fontId="2"/>
  </si>
  <si>
    <t>西連寺町二丁目</t>
    <phoneticPr fontId="2"/>
  </si>
  <si>
    <t>篠場町</t>
    <phoneticPr fontId="2"/>
  </si>
  <si>
    <t>山田町</t>
    <phoneticPr fontId="2"/>
  </si>
  <si>
    <t>山根町</t>
    <phoneticPr fontId="2"/>
  </si>
  <si>
    <t>中西町</t>
    <phoneticPr fontId="2"/>
  </si>
  <si>
    <t>宮原町</t>
    <phoneticPr fontId="2"/>
  </si>
  <si>
    <t>中筋町一丁目</t>
    <phoneticPr fontId="2"/>
  </si>
  <si>
    <t>中筋町二丁目</t>
    <phoneticPr fontId="2"/>
  </si>
  <si>
    <t>北内町一丁目</t>
    <phoneticPr fontId="2"/>
  </si>
  <si>
    <t>北内町二丁目</t>
    <phoneticPr fontId="2"/>
  </si>
  <si>
    <t>北内町三丁目</t>
    <phoneticPr fontId="2"/>
  </si>
  <si>
    <t>北内町四丁目</t>
    <phoneticPr fontId="2"/>
  </si>
  <si>
    <t>吉岡町</t>
    <phoneticPr fontId="2"/>
  </si>
  <si>
    <t>角野新田町一丁目</t>
    <phoneticPr fontId="2"/>
  </si>
  <si>
    <t>角野新田町二丁目</t>
    <phoneticPr fontId="2"/>
  </si>
  <si>
    <t>角野新田町三丁目</t>
    <phoneticPr fontId="2"/>
  </si>
  <si>
    <t>種子川町</t>
    <phoneticPr fontId="2"/>
  </si>
  <si>
    <t>上泉町</t>
    <phoneticPr fontId="2"/>
  </si>
  <si>
    <t>外山町</t>
    <phoneticPr fontId="2"/>
  </si>
  <si>
    <t>星原町</t>
    <phoneticPr fontId="2"/>
  </si>
  <si>
    <t>寿町</t>
    <phoneticPr fontId="2"/>
  </si>
  <si>
    <t>岸の上町一丁目</t>
    <phoneticPr fontId="2"/>
  </si>
  <si>
    <t>岸の上町二丁目</t>
    <phoneticPr fontId="2"/>
  </si>
  <si>
    <t>下泉町一丁目</t>
    <phoneticPr fontId="2"/>
  </si>
  <si>
    <t>下泉町二丁目</t>
    <phoneticPr fontId="2"/>
  </si>
  <si>
    <t>城下町</t>
    <phoneticPr fontId="2"/>
  </si>
  <si>
    <t>瀬戸町</t>
    <phoneticPr fontId="2"/>
  </si>
  <si>
    <t>松原町</t>
    <phoneticPr fontId="2"/>
  </si>
  <si>
    <t>喜光地町一丁目</t>
    <phoneticPr fontId="2"/>
  </si>
  <si>
    <t>喜光地町二丁目</t>
    <phoneticPr fontId="2"/>
  </si>
  <si>
    <t>西喜光地町</t>
    <phoneticPr fontId="2"/>
  </si>
  <si>
    <t>松木町</t>
    <phoneticPr fontId="2"/>
  </si>
  <si>
    <t>光明寺一丁目</t>
    <phoneticPr fontId="2"/>
  </si>
  <si>
    <t>世帯数</t>
    <phoneticPr fontId="2"/>
  </si>
  <si>
    <t>０歳</t>
    <rPh sb="1" eb="2">
      <t>サイ</t>
    </rPh>
    <phoneticPr fontId="2"/>
  </si>
  <si>
    <t>１歳</t>
    <rPh sb="1" eb="2">
      <t>サイ</t>
    </rPh>
    <phoneticPr fontId="2"/>
  </si>
  <si>
    <t>２歳</t>
    <rPh sb="1" eb="2">
      <t>サイ</t>
    </rPh>
    <phoneticPr fontId="2"/>
  </si>
  <si>
    <t>３歳</t>
    <rPh sb="1" eb="2">
      <t>サイ</t>
    </rPh>
    <phoneticPr fontId="2"/>
  </si>
  <si>
    <t>４歳</t>
    <rPh sb="1" eb="2">
      <t>サイ</t>
    </rPh>
    <phoneticPr fontId="2"/>
  </si>
  <si>
    <t>０～４歳</t>
    <rPh sb="3" eb="4">
      <t>サイ</t>
    </rPh>
    <phoneticPr fontId="2"/>
  </si>
  <si>
    <t>５歳</t>
    <rPh sb="1" eb="2">
      <t>サイ</t>
    </rPh>
    <phoneticPr fontId="2"/>
  </si>
  <si>
    <t>６歳</t>
    <rPh sb="1" eb="2">
      <t>サイ</t>
    </rPh>
    <phoneticPr fontId="2"/>
  </si>
  <si>
    <t>７歳</t>
    <rPh sb="1" eb="2">
      <t>サイ</t>
    </rPh>
    <phoneticPr fontId="2"/>
  </si>
  <si>
    <t>８歳</t>
    <rPh sb="1" eb="2">
      <t>サイ</t>
    </rPh>
    <phoneticPr fontId="2"/>
  </si>
  <si>
    <t>９歳</t>
    <rPh sb="1" eb="2">
      <t>サイ</t>
    </rPh>
    <phoneticPr fontId="2"/>
  </si>
  <si>
    <t>５～９歳</t>
    <rPh sb="3" eb="4">
      <t>サイ</t>
    </rPh>
    <phoneticPr fontId="2"/>
  </si>
  <si>
    <t>10歳</t>
    <rPh sb="2" eb="3">
      <t>サイ</t>
    </rPh>
    <phoneticPr fontId="2"/>
  </si>
  <si>
    <t>11歳</t>
    <rPh sb="2" eb="3">
      <t>サイ</t>
    </rPh>
    <phoneticPr fontId="2"/>
  </si>
  <si>
    <t>12歳</t>
    <rPh sb="2" eb="3">
      <t>サイ</t>
    </rPh>
    <phoneticPr fontId="2"/>
  </si>
  <si>
    <t>13歳</t>
    <rPh sb="2" eb="3">
      <t>サイ</t>
    </rPh>
    <phoneticPr fontId="2"/>
  </si>
  <si>
    <t>14歳</t>
    <rPh sb="2" eb="3">
      <t>サイ</t>
    </rPh>
    <phoneticPr fontId="2"/>
  </si>
  <si>
    <t>10～14歳</t>
    <rPh sb="5" eb="6">
      <t>サイ</t>
    </rPh>
    <phoneticPr fontId="2"/>
  </si>
  <si>
    <t>15歳</t>
    <rPh sb="2" eb="3">
      <t>サイ</t>
    </rPh>
    <phoneticPr fontId="2"/>
  </si>
  <si>
    <t>16歳</t>
    <rPh sb="2" eb="3">
      <t>サイ</t>
    </rPh>
    <phoneticPr fontId="2"/>
  </si>
  <si>
    <t>17歳</t>
    <rPh sb="2" eb="3">
      <t>サイ</t>
    </rPh>
    <phoneticPr fontId="2"/>
  </si>
  <si>
    <t>18歳</t>
    <rPh sb="2" eb="3">
      <t>サイ</t>
    </rPh>
    <phoneticPr fontId="2"/>
  </si>
  <si>
    <t>19歳</t>
    <rPh sb="2" eb="3">
      <t>サイ</t>
    </rPh>
    <phoneticPr fontId="2"/>
  </si>
  <si>
    <t>15～19歳</t>
    <rPh sb="5" eb="6">
      <t>サイ</t>
    </rPh>
    <phoneticPr fontId="2"/>
  </si>
  <si>
    <t>20歳</t>
    <rPh sb="2" eb="3">
      <t>サイ</t>
    </rPh>
    <phoneticPr fontId="2"/>
  </si>
  <si>
    <t>21歳</t>
    <rPh sb="2" eb="3">
      <t>サイ</t>
    </rPh>
    <phoneticPr fontId="2"/>
  </si>
  <si>
    <t>22歳</t>
    <rPh sb="2" eb="3">
      <t>サイ</t>
    </rPh>
    <phoneticPr fontId="2"/>
  </si>
  <si>
    <t>23歳</t>
    <rPh sb="2" eb="3">
      <t>サイ</t>
    </rPh>
    <phoneticPr fontId="2"/>
  </si>
  <si>
    <t>24歳</t>
    <rPh sb="2" eb="3">
      <t>サイ</t>
    </rPh>
    <phoneticPr fontId="2"/>
  </si>
  <si>
    <t>20～24歳</t>
    <rPh sb="5" eb="6">
      <t>サイ</t>
    </rPh>
    <phoneticPr fontId="2"/>
  </si>
  <si>
    <t>25歳</t>
    <rPh sb="2" eb="3">
      <t>サイ</t>
    </rPh>
    <phoneticPr fontId="2"/>
  </si>
  <si>
    <t>26歳</t>
    <rPh sb="2" eb="3">
      <t>サイ</t>
    </rPh>
    <phoneticPr fontId="2"/>
  </si>
  <si>
    <t>27歳</t>
    <rPh sb="2" eb="3">
      <t>サイ</t>
    </rPh>
    <phoneticPr fontId="2"/>
  </si>
  <si>
    <t>28歳</t>
    <rPh sb="2" eb="3">
      <t>サイ</t>
    </rPh>
    <phoneticPr fontId="2"/>
  </si>
  <si>
    <t>29歳</t>
    <rPh sb="2" eb="3">
      <t>サイ</t>
    </rPh>
    <phoneticPr fontId="2"/>
  </si>
  <si>
    <t>25～29歳</t>
    <rPh sb="5" eb="6">
      <t>サイ</t>
    </rPh>
    <phoneticPr fontId="2"/>
  </si>
  <si>
    <t>30歳</t>
    <rPh sb="2" eb="3">
      <t>サイ</t>
    </rPh>
    <phoneticPr fontId="2"/>
  </si>
  <si>
    <t>31歳</t>
    <rPh sb="2" eb="3">
      <t>サイ</t>
    </rPh>
    <phoneticPr fontId="2"/>
  </si>
  <si>
    <t>32歳</t>
    <rPh sb="2" eb="3">
      <t>サイ</t>
    </rPh>
    <phoneticPr fontId="2"/>
  </si>
  <si>
    <t>33歳</t>
    <rPh sb="2" eb="3">
      <t>サイ</t>
    </rPh>
    <phoneticPr fontId="2"/>
  </si>
  <si>
    <t>34歳</t>
    <rPh sb="2" eb="3">
      <t>サイ</t>
    </rPh>
    <phoneticPr fontId="2"/>
  </si>
  <si>
    <t>30～34歳</t>
    <rPh sb="5" eb="6">
      <t>サイ</t>
    </rPh>
    <phoneticPr fontId="2"/>
  </si>
  <si>
    <t>35歳</t>
    <rPh sb="2" eb="3">
      <t>サイ</t>
    </rPh>
    <phoneticPr fontId="2"/>
  </si>
  <si>
    <t>36歳</t>
    <rPh sb="2" eb="3">
      <t>サイ</t>
    </rPh>
    <phoneticPr fontId="2"/>
  </si>
  <si>
    <t>37歳</t>
    <rPh sb="2" eb="3">
      <t>サイ</t>
    </rPh>
    <phoneticPr fontId="2"/>
  </si>
  <si>
    <t>38歳</t>
    <rPh sb="2" eb="3">
      <t>サイ</t>
    </rPh>
    <phoneticPr fontId="2"/>
  </si>
  <si>
    <t>39歳</t>
    <rPh sb="2" eb="3">
      <t>サイ</t>
    </rPh>
    <phoneticPr fontId="2"/>
  </si>
  <si>
    <t>35～39歳</t>
    <rPh sb="5" eb="6">
      <t>サイ</t>
    </rPh>
    <phoneticPr fontId="2"/>
  </si>
  <si>
    <t>40歳</t>
    <rPh sb="2" eb="3">
      <t>サイ</t>
    </rPh>
    <phoneticPr fontId="2"/>
  </si>
  <si>
    <t>41歳</t>
    <rPh sb="2" eb="3">
      <t>サイ</t>
    </rPh>
    <phoneticPr fontId="2"/>
  </si>
  <si>
    <t>42歳</t>
    <rPh sb="2" eb="3">
      <t>サイ</t>
    </rPh>
    <phoneticPr fontId="2"/>
  </si>
  <si>
    <t>43歳</t>
    <rPh sb="2" eb="3">
      <t>サイ</t>
    </rPh>
    <phoneticPr fontId="2"/>
  </si>
  <si>
    <t>44歳</t>
    <rPh sb="2" eb="3">
      <t>サイ</t>
    </rPh>
    <phoneticPr fontId="2"/>
  </si>
  <si>
    <t>40～44歳</t>
    <rPh sb="5" eb="6">
      <t>サイ</t>
    </rPh>
    <phoneticPr fontId="2"/>
  </si>
  <si>
    <t>45歳</t>
    <rPh sb="2" eb="3">
      <t>サイ</t>
    </rPh>
    <phoneticPr fontId="2"/>
  </si>
  <si>
    <t>46歳</t>
    <rPh sb="2" eb="3">
      <t>サイ</t>
    </rPh>
    <phoneticPr fontId="2"/>
  </si>
  <si>
    <t>47歳</t>
    <rPh sb="2" eb="3">
      <t>サイ</t>
    </rPh>
    <phoneticPr fontId="2"/>
  </si>
  <si>
    <t>48歳</t>
    <rPh sb="2" eb="3">
      <t>サイ</t>
    </rPh>
    <phoneticPr fontId="2"/>
  </si>
  <si>
    <t>49歳</t>
    <rPh sb="2" eb="3">
      <t>サイ</t>
    </rPh>
    <phoneticPr fontId="2"/>
  </si>
  <si>
    <t>45～49歳</t>
    <rPh sb="5" eb="6">
      <t>サイ</t>
    </rPh>
    <phoneticPr fontId="2"/>
  </si>
  <si>
    <t>50歳</t>
    <rPh sb="2" eb="3">
      <t>サイ</t>
    </rPh>
    <phoneticPr fontId="2"/>
  </si>
  <si>
    <t>51歳</t>
    <rPh sb="2" eb="3">
      <t>サイ</t>
    </rPh>
    <phoneticPr fontId="2"/>
  </si>
  <si>
    <t>52歳</t>
    <rPh sb="2" eb="3">
      <t>サイ</t>
    </rPh>
    <phoneticPr fontId="2"/>
  </si>
  <si>
    <t>53歳</t>
    <rPh sb="2" eb="3">
      <t>サイ</t>
    </rPh>
    <phoneticPr fontId="2"/>
  </si>
  <si>
    <t>54歳</t>
    <rPh sb="2" eb="3">
      <t>サイ</t>
    </rPh>
    <phoneticPr fontId="2"/>
  </si>
  <si>
    <t>50～54歳</t>
    <rPh sb="5" eb="6">
      <t>サイ</t>
    </rPh>
    <phoneticPr fontId="2"/>
  </si>
  <si>
    <t>55歳</t>
    <rPh sb="2" eb="3">
      <t>サイ</t>
    </rPh>
    <phoneticPr fontId="2"/>
  </si>
  <si>
    <t>56歳</t>
    <rPh sb="2" eb="3">
      <t>サイ</t>
    </rPh>
    <phoneticPr fontId="2"/>
  </si>
  <si>
    <t>57歳</t>
    <rPh sb="2" eb="3">
      <t>サイ</t>
    </rPh>
    <phoneticPr fontId="2"/>
  </si>
  <si>
    <t>58歳</t>
    <rPh sb="2" eb="3">
      <t>サイ</t>
    </rPh>
    <phoneticPr fontId="2"/>
  </si>
  <si>
    <t>59歳</t>
    <rPh sb="2" eb="3">
      <t>サイ</t>
    </rPh>
    <phoneticPr fontId="2"/>
  </si>
  <si>
    <t>55～59歳</t>
    <rPh sb="5" eb="6">
      <t>サイ</t>
    </rPh>
    <phoneticPr fontId="2"/>
  </si>
  <si>
    <t>60歳</t>
    <rPh sb="2" eb="3">
      <t>サイ</t>
    </rPh>
    <phoneticPr fontId="2"/>
  </si>
  <si>
    <t>61歳</t>
    <rPh sb="2" eb="3">
      <t>サイ</t>
    </rPh>
    <phoneticPr fontId="2"/>
  </si>
  <si>
    <t>62歳</t>
    <rPh sb="2" eb="3">
      <t>サイ</t>
    </rPh>
    <phoneticPr fontId="2"/>
  </si>
  <si>
    <t>63歳</t>
    <rPh sb="2" eb="3">
      <t>サイ</t>
    </rPh>
    <phoneticPr fontId="2"/>
  </si>
  <si>
    <t>64歳</t>
    <rPh sb="2" eb="3">
      <t>サイ</t>
    </rPh>
    <phoneticPr fontId="2"/>
  </si>
  <si>
    <t>60～64歳</t>
    <rPh sb="5" eb="6">
      <t>サイ</t>
    </rPh>
    <phoneticPr fontId="2"/>
  </si>
  <si>
    <t>65歳</t>
    <rPh sb="2" eb="3">
      <t>サイ</t>
    </rPh>
    <phoneticPr fontId="2"/>
  </si>
  <si>
    <t>66歳</t>
    <rPh sb="2" eb="3">
      <t>サイ</t>
    </rPh>
    <phoneticPr fontId="2"/>
  </si>
  <si>
    <t>67歳</t>
    <rPh sb="2" eb="3">
      <t>サイ</t>
    </rPh>
    <phoneticPr fontId="2"/>
  </si>
  <si>
    <t>68歳</t>
    <rPh sb="2" eb="3">
      <t>サイ</t>
    </rPh>
    <phoneticPr fontId="2"/>
  </si>
  <si>
    <t>69歳</t>
    <rPh sb="2" eb="3">
      <t>サイ</t>
    </rPh>
    <phoneticPr fontId="2"/>
  </si>
  <si>
    <t>65～69歳</t>
    <rPh sb="5" eb="6">
      <t>サイ</t>
    </rPh>
    <phoneticPr fontId="2"/>
  </si>
  <si>
    <t>70歳</t>
    <rPh sb="2" eb="3">
      <t>サイ</t>
    </rPh>
    <phoneticPr fontId="2"/>
  </si>
  <si>
    <t>71歳</t>
    <rPh sb="2" eb="3">
      <t>サイ</t>
    </rPh>
    <phoneticPr fontId="2"/>
  </si>
  <si>
    <t>72歳</t>
    <rPh sb="2" eb="3">
      <t>サイ</t>
    </rPh>
    <phoneticPr fontId="2"/>
  </si>
  <si>
    <t>73歳</t>
    <rPh sb="2" eb="3">
      <t>サイ</t>
    </rPh>
    <phoneticPr fontId="2"/>
  </si>
  <si>
    <t>74歳</t>
    <rPh sb="2" eb="3">
      <t>サイ</t>
    </rPh>
    <phoneticPr fontId="2"/>
  </si>
  <si>
    <t>70～74歳</t>
    <rPh sb="5" eb="6">
      <t>サイ</t>
    </rPh>
    <phoneticPr fontId="2"/>
  </si>
  <si>
    <t>75歳</t>
    <rPh sb="2" eb="3">
      <t>サイ</t>
    </rPh>
    <phoneticPr fontId="2"/>
  </si>
  <si>
    <t>76歳</t>
    <rPh sb="2" eb="3">
      <t>サイ</t>
    </rPh>
    <phoneticPr fontId="2"/>
  </si>
  <si>
    <t>77歳</t>
    <rPh sb="2" eb="3">
      <t>サイ</t>
    </rPh>
    <phoneticPr fontId="2"/>
  </si>
  <si>
    <t>78歳</t>
    <rPh sb="2" eb="3">
      <t>サイ</t>
    </rPh>
    <phoneticPr fontId="2"/>
  </si>
  <si>
    <t>79歳</t>
    <rPh sb="2" eb="3">
      <t>サイ</t>
    </rPh>
    <phoneticPr fontId="2"/>
  </si>
  <si>
    <t>75～79歳</t>
    <rPh sb="5" eb="6">
      <t>サイ</t>
    </rPh>
    <phoneticPr fontId="2"/>
  </si>
  <si>
    <t>80歳</t>
    <rPh sb="2" eb="3">
      <t>サイ</t>
    </rPh>
    <phoneticPr fontId="2"/>
  </si>
  <si>
    <t>81歳</t>
    <rPh sb="2" eb="3">
      <t>サイ</t>
    </rPh>
    <phoneticPr fontId="2"/>
  </si>
  <si>
    <t>82歳</t>
    <rPh sb="2" eb="3">
      <t>サイ</t>
    </rPh>
    <phoneticPr fontId="2"/>
  </si>
  <si>
    <t>83歳</t>
    <rPh sb="2" eb="3">
      <t>サイ</t>
    </rPh>
    <phoneticPr fontId="2"/>
  </si>
  <si>
    <t>84歳</t>
    <rPh sb="2" eb="3">
      <t>サイ</t>
    </rPh>
    <phoneticPr fontId="2"/>
  </si>
  <si>
    <t>80～84歳</t>
    <rPh sb="5" eb="6">
      <t>サイ</t>
    </rPh>
    <phoneticPr fontId="2"/>
  </si>
  <si>
    <t>85歳</t>
    <rPh sb="2" eb="3">
      <t>サイ</t>
    </rPh>
    <phoneticPr fontId="2"/>
  </si>
  <si>
    <t>86歳</t>
    <rPh sb="2" eb="3">
      <t>サイ</t>
    </rPh>
    <phoneticPr fontId="2"/>
  </si>
  <si>
    <t>87歳</t>
    <rPh sb="2" eb="3">
      <t>サイ</t>
    </rPh>
    <phoneticPr fontId="2"/>
  </si>
  <si>
    <t>88歳</t>
    <rPh sb="2" eb="3">
      <t>サイ</t>
    </rPh>
    <phoneticPr fontId="2"/>
  </si>
  <si>
    <t>89歳</t>
    <rPh sb="2" eb="3">
      <t>サイ</t>
    </rPh>
    <phoneticPr fontId="2"/>
  </si>
  <si>
    <t>85～89歳</t>
    <rPh sb="5" eb="6">
      <t>サイ</t>
    </rPh>
    <phoneticPr fontId="2"/>
  </si>
  <si>
    <t>90歳</t>
    <rPh sb="2" eb="3">
      <t>サイ</t>
    </rPh>
    <phoneticPr fontId="2"/>
  </si>
  <si>
    <t>91歳</t>
    <rPh sb="2" eb="3">
      <t>サイ</t>
    </rPh>
    <phoneticPr fontId="2"/>
  </si>
  <si>
    <t>92歳</t>
    <rPh sb="2" eb="3">
      <t>サイ</t>
    </rPh>
    <phoneticPr fontId="2"/>
  </si>
  <si>
    <t>93歳</t>
    <rPh sb="2" eb="3">
      <t>サイ</t>
    </rPh>
    <phoneticPr fontId="2"/>
  </si>
  <si>
    <t>94歳</t>
    <rPh sb="2" eb="3">
      <t>サイ</t>
    </rPh>
    <phoneticPr fontId="2"/>
  </si>
  <si>
    <t>90～94歳</t>
    <rPh sb="5" eb="6">
      <t>サイ</t>
    </rPh>
    <phoneticPr fontId="2"/>
  </si>
  <si>
    <t>95歳</t>
    <rPh sb="2" eb="3">
      <t>サイ</t>
    </rPh>
    <phoneticPr fontId="2"/>
  </si>
  <si>
    <t>96歳</t>
    <rPh sb="2" eb="3">
      <t>サイ</t>
    </rPh>
    <phoneticPr fontId="2"/>
  </si>
  <si>
    <t>97歳</t>
    <rPh sb="2" eb="3">
      <t>サイ</t>
    </rPh>
    <phoneticPr fontId="2"/>
  </si>
  <si>
    <t>98歳</t>
    <rPh sb="2" eb="3">
      <t>サイ</t>
    </rPh>
    <phoneticPr fontId="2"/>
  </si>
  <si>
    <t>99歳</t>
    <rPh sb="2" eb="3">
      <t>サイ</t>
    </rPh>
    <phoneticPr fontId="2"/>
  </si>
  <si>
    <t>95歳～99歳</t>
    <rPh sb="2" eb="3">
      <t>サイ</t>
    </rPh>
    <rPh sb="6" eb="7">
      <t>サイ</t>
    </rPh>
    <phoneticPr fontId="2"/>
  </si>
  <si>
    <t>100歳</t>
    <rPh sb="3" eb="4">
      <t>サイ</t>
    </rPh>
    <phoneticPr fontId="2"/>
  </si>
  <si>
    <t>101歳</t>
    <rPh sb="3" eb="4">
      <t>サイ</t>
    </rPh>
    <phoneticPr fontId="2"/>
  </si>
  <si>
    <t>102歳</t>
    <rPh sb="3" eb="4">
      <t>サイ</t>
    </rPh>
    <phoneticPr fontId="2"/>
  </si>
  <si>
    <t>103歳</t>
    <rPh sb="3" eb="4">
      <t>サイ</t>
    </rPh>
    <phoneticPr fontId="2"/>
  </si>
  <si>
    <t>104歳</t>
    <rPh sb="3" eb="4">
      <t>サイ</t>
    </rPh>
    <phoneticPr fontId="2"/>
  </si>
  <si>
    <t>100～104歳</t>
    <rPh sb="7" eb="8">
      <t>サイ</t>
    </rPh>
    <phoneticPr fontId="2"/>
  </si>
  <si>
    <t>105歳</t>
    <rPh sb="3" eb="4">
      <t>サイ</t>
    </rPh>
    <phoneticPr fontId="2"/>
  </si>
  <si>
    <t>106歳</t>
    <rPh sb="3" eb="4">
      <t>サイ</t>
    </rPh>
    <phoneticPr fontId="2"/>
  </si>
  <si>
    <t>107歳</t>
    <rPh sb="3" eb="4">
      <t>サイ</t>
    </rPh>
    <phoneticPr fontId="2"/>
  </si>
  <si>
    <t>108歳</t>
    <rPh sb="3" eb="4">
      <t>サイ</t>
    </rPh>
    <phoneticPr fontId="2"/>
  </si>
  <si>
    <t>109歳以上</t>
    <rPh sb="3" eb="4">
      <t>サイ</t>
    </rPh>
    <rPh sb="4" eb="6">
      <t>イジョウ</t>
    </rPh>
    <phoneticPr fontId="2"/>
  </si>
  <si>
    <t>105歳～</t>
    <rPh sb="3" eb="4">
      <t>サイ</t>
    </rPh>
    <phoneticPr fontId="2"/>
  </si>
  <si>
    <t>0　～　14歳</t>
    <rPh sb="6" eb="7">
      <t>サイ</t>
    </rPh>
    <phoneticPr fontId="2"/>
  </si>
  <si>
    <t>15　～　64歳</t>
    <rPh sb="7" eb="8">
      <t>サイ</t>
    </rPh>
    <phoneticPr fontId="2"/>
  </si>
  <si>
    <t>65歳以上</t>
    <rPh sb="2" eb="3">
      <t>サイ</t>
    </rPh>
    <rPh sb="3" eb="5">
      <t>イジョウ</t>
    </rPh>
    <phoneticPr fontId="2"/>
  </si>
  <si>
    <t>合　　　計</t>
    <rPh sb="0" eb="5">
      <t>ゴウケイ</t>
    </rPh>
    <phoneticPr fontId="2"/>
  </si>
  <si>
    <t>0～19歳</t>
    <rPh sb="4" eb="5">
      <t>サイ</t>
    </rPh>
    <phoneticPr fontId="2"/>
  </si>
  <si>
    <t>60歳以上</t>
    <rPh sb="2" eb="5">
      <t>サイイジョウ</t>
    </rPh>
    <phoneticPr fontId="2"/>
  </si>
  <si>
    <t>令和8年3月末日現在（住民基本台帳）</t>
    <phoneticPr fontId="2"/>
  </si>
  <si>
    <t>令和8年6月末日現在（住民基本台帳）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</si>
</sst>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"/>
    <numFmt numFmtId="177" formatCode="#,##0_ "/>
  </numFmts>
  <fonts count="2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b/>
      <sz val="12"/>
      <color indexed="8"/>
      <name val="ＭＳ Ｐゴシック"/>
      <family val="3"/>
      <charset val="128"/>
    </font>
    <font>
      <sz val="11"/>
      <color indexed="8"/>
      <name val="ＭＳ Ｐ明朝"/>
      <family val="1"/>
      <charset val="128"/>
    </font>
    <font>
      <b/>
      <sz val="11"/>
      <color indexed="8"/>
      <name val="ＭＳ ゴシック"/>
      <family val="3"/>
      <charset val="128"/>
    </font>
    <font>
      <b/>
      <sz val="11"/>
      <name val="ＭＳ Ｐゴシック"/>
      <family val="3"/>
      <charset val="128"/>
    </font>
    <font>
      <b/>
      <sz val="11"/>
      <color indexed="12"/>
      <name val="ＭＳ ゴシック"/>
      <family val="3"/>
      <charset val="128"/>
    </font>
    <font>
      <b/>
      <sz val="11"/>
      <name val="ＭＳ ゴシック"/>
      <family val="3"/>
      <charset val="128"/>
    </font>
    <font>
      <sz val="11"/>
      <color indexed="8"/>
      <name val="HGS明朝E"/>
      <family val="1"/>
      <charset val="128"/>
    </font>
    <font>
      <sz val="11"/>
      <color indexed="8"/>
      <name val="HG明朝E"/>
      <family val="1"/>
      <charset val="128"/>
    </font>
    <font>
      <sz val="11"/>
      <name val="HGS明朝E"/>
      <family val="1"/>
      <charset val="128"/>
    </font>
    <font>
      <sz val="12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0"/>
      <color indexed="8"/>
      <name val="ＭＳ Ｐ明朝"/>
      <family val="1"/>
      <charset val="128"/>
    </font>
    <font>
      <sz val="12"/>
      <color indexed="8"/>
      <name val="ＭＳ Ｐ明朝"/>
      <family val="1"/>
      <charset val="128"/>
    </font>
    <font>
      <sz val="12"/>
      <name val="ＭＳ Ｐ明朝"/>
      <family val="1"/>
      <charset val="128"/>
    </font>
    <font>
      <sz val="10"/>
      <name val="ＭＳ Ｐ明朝"/>
      <family val="1"/>
      <charset val="128"/>
    </font>
    <font>
      <sz val="12"/>
      <color indexed="8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ajor"/>
    </font>
    <font>
      <b/>
      <sz val="11"/>
      <name val="ＭＳ Ｐゴシック"/>
      <family val="3"/>
      <charset val="128"/>
      <scheme val="major"/>
    </font>
    <font>
      <sz val="11"/>
      <color indexed="8"/>
      <name val="ＭＳ Ｐゴシック"/>
      <family val="3"/>
      <charset val="128"/>
      <scheme val="major"/>
    </font>
    <font>
      <sz val="12"/>
      <color rgb="FFFF0000"/>
      <name val="ＭＳ Ｐ明朝"/>
      <family val="1"/>
      <charset val="128"/>
    </font>
    <font>
      <sz val="12"/>
      <name val="ＭＳ Ｐゴシック"/>
      <family val="3"/>
      <charset val="128"/>
      <scheme val="major"/>
    </font>
    <font>
      <sz val="14"/>
      <color indexed="8"/>
      <name val="ＭＳ Ｐゴシック"/>
      <family val="3"/>
      <charset val="128"/>
      <scheme val="major"/>
    </font>
  </fonts>
  <fills count="11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11"/>
        <bgColor indexed="64"/>
      </patternFill>
    </fill>
  </fills>
  <borders count="7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/>
      <top/>
      <bottom style="hair">
        <color indexed="8"/>
      </bottom>
      <diagonal/>
    </border>
    <border>
      <left style="thin">
        <color indexed="8"/>
      </left>
      <right style="medium">
        <color indexed="64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hair">
        <color indexed="8"/>
      </top>
      <bottom/>
      <diagonal/>
    </border>
    <border>
      <left style="thin">
        <color indexed="8"/>
      </left>
      <right style="medium">
        <color indexed="64"/>
      </right>
      <top style="hair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 style="hair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64"/>
      </bottom>
      <diagonal/>
    </border>
    <border>
      <left style="thin">
        <color indexed="8"/>
      </left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64"/>
      </top>
      <bottom style="hair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hair">
        <color indexed="8"/>
      </bottom>
      <diagonal/>
    </border>
    <border>
      <left style="medium">
        <color indexed="64"/>
      </left>
      <right/>
      <top style="hair">
        <color indexed="8"/>
      </top>
      <bottom/>
      <diagonal/>
    </border>
    <border>
      <left style="medium">
        <color indexed="64"/>
      </left>
      <right/>
      <top style="hair">
        <color indexed="8"/>
      </top>
      <bottom style="hair">
        <color indexed="8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hair">
        <color indexed="8"/>
      </top>
      <bottom style="hair">
        <color indexed="64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8"/>
      </bottom>
      <diagonal/>
    </border>
    <border>
      <left style="medium">
        <color indexed="64"/>
      </left>
      <right/>
      <top style="hair">
        <color indexed="8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1" fillId="0" borderId="0"/>
  </cellStyleXfs>
  <cellXfs count="162">
    <xf numFmtId="0" fontId="0" fillId="0" borderId="0" xfId="0">
      <alignment vertical="center"/>
    </xf>
    <xf numFmtId="176" fontId="6" fillId="0" borderId="0" xfId="2" applyNumberFormat="1" applyFont="1" applyBorder="1"/>
    <xf numFmtId="176" fontId="6" fillId="0" borderId="0" xfId="2" applyNumberFormat="1" applyFont="1"/>
    <xf numFmtId="176" fontId="6" fillId="0" borderId="0" xfId="2" applyNumberFormat="1" applyFont="1" applyFill="1"/>
    <xf numFmtId="3" fontId="7" fillId="0" borderId="1" xfId="2" applyNumberFormat="1" applyFont="1" applyFill="1" applyBorder="1" applyAlignment="1">
      <alignment vertical="center"/>
    </xf>
    <xf numFmtId="177" fontId="1" fillId="0" borderId="2" xfId="2" applyNumberFormat="1" applyFont="1" applyBorder="1" applyAlignment="1" applyProtection="1">
      <alignment vertical="center"/>
      <protection locked="0"/>
    </xf>
    <xf numFmtId="177" fontId="1" fillId="0" borderId="3" xfId="2" applyNumberFormat="1" applyFont="1" applyBorder="1" applyAlignment="1" applyProtection="1">
      <alignment vertical="center"/>
      <protection locked="0"/>
    </xf>
    <xf numFmtId="177" fontId="1" fillId="0" borderId="4" xfId="2" applyNumberFormat="1" applyFont="1" applyBorder="1" applyAlignment="1" applyProtection="1">
      <alignment vertical="center"/>
      <protection locked="0"/>
    </xf>
    <xf numFmtId="177" fontId="1" fillId="0" borderId="5" xfId="2" applyNumberFormat="1" applyFont="1" applyBorder="1" applyAlignment="1" applyProtection="1">
      <alignment vertical="center"/>
      <protection locked="0"/>
    </xf>
    <xf numFmtId="177" fontId="1" fillId="0" borderId="6" xfId="2" applyNumberFormat="1" applyFont="1" applyBorder="1" applyAlignment="1" applyProtection="1">
      <alignment vertical="center"/>
      <protection locked="0"/>
    </xf>
    <xf numFmtId="177" fontId="1" fillId="0" borderId="7" xfId="2" applyNumberFormat="1" applyFont="1" applyBorder="1" applyAlignment="1" applyProtection="1">
      <alignment vertical="center"/>
      <protection locked="0"/>
    </xf>
    <xf numFmtId="177" fontId="1" fillId="0" borderId="5" xfId="2" applyNumberFormat="1" applyFont="1" applyBorder="1" applyAlignment="1" applyProtection="1">
      <alignment horizontal="right" vertical="center"/>
      <protection locked="0"/>
    </xf>
    <xf numFmtId="177" fontId="1" fillId="0" borderId="6" xfId="2" applyNumberFormat="1" applyFont="1" applyBorder="1" applyAlignment="1" applyProtection="1">
      <alignment horizontal="right" vertical="center"/>
      <protection locked="0"/>
    </xf>
    <xf numFmtId="177" fontId="1" fillId="0" borderId="7" xfId="2" applyNumberFormat="1" applyFont="1" applyBorder="1" applyAlignment="1" applyProtection="1">
      <alignment horizontal="right" vertical="center"/>
      <protection locked="0"/>
    </xf>
    <xf numFmtId="177" fontId="1" fillId="0" borderId="8" xfId="2" applyNumberFormat="1" applyFont="1" applyBorder="1" applyAlignment="1" applyProtection="1">
      <alignment vertical="center"/>
      <protection locked="0"/>
    </xf>
    <xf numFmtId="177" fontId="1" fillId="0" borderId="9" xfId="2" applyNumberFormat="1" applyFont="1" applyBorder="1" applyAlignment="1" applyProtection="1">
      <alignment horizontal="right" vertical="center"/>
      <protection locked="0"/>
    </xf>
    <xf numFmtId="177" fontId="1" fillId="0" borderId="10" xfId="2" applyNumberFormat="1" applyFont="1" applyBorder="1" applyAlignment="1" applyProtection="1">
      <alignment horizontal="right" vertical="center"/>
      <protection locked="0"/>
    </xf>
    <xf numFmtId="3" fontId="7" fillId="2" borderId="11" xfId="2" applyNumberFormat="1" applyFont="1" applyFill="1" applyBorder="1" applyAlignment="1">
      <alignment vertical="center"/>
    </xf>
    <xf numFmtId="177" fontId="8" fillId="0" borderId="12" xfId="2" applyNumberFormat="1" applyFont="1" applyBorder="1" applyAlignment="1">
      <alignment vertical="center"/>
    </xf>
    <xf numFmtId="177" fontId="8" fillId="0" borderId="13" xfId="2" applyNumberFormat="1" applyFont="1" applyBorder="1" applyAlignment="1">
      <alignment vertical="center"/>
    </xf>
    <xf numFmtId="3" fontId="7" fillId="0" borderId="14" xfId="2" applyNumberFormat="1" applyFont="1" applyFill="1" applyBorder="1" applyAlignment="1">
      <alignment vertical="center"/>
    </xf>
    <xf numFmtId="3" fontId="8" fillId="0" borderId="14" xfId="2" applyNumberFormat="1" applyFont="1" applyBorder="1" applyAlignment="1">
      <alignment vertical="center"/>
    </xf>
    <xf numFmtId="3" fontId="9" fillId="0" borderId="1" xfId="2" applyNumberFormat="1" applyFont="1" applyFill="1" applyBorder="1" applyAlignment="1">
      <alignment vertical="center"/>
    </xf>
    <xf numFmtId="3" fontId="10" fillId="0" borderId="14" xfId="2" applyNumberFormat="1" applyFont="1" applyBorder="1" applyAlignment="1">
      <alignment vertical="center"/>
    </xf>
    <xf numFmtId="3" fontId="10" fillId="0" borderId="1" xfId="2" applyNumberFormat="1" applyFont="1" applyFill="1" applyBorder="1" applyAlignment="1">
      <alignment vertical="center"/>
    </xf>
    <xf numFmtId="3" fontId="7" fillId="0" borderId="0" xfId="2" applyNumberFormat="1" applyFont="1" applyFill="1" applyBorder="1" applyAlignment="1">
      <alignment vertical="center"/>
    </xf>
    <xf numFmtId="3" fontId="7" fillId="0" borderId="11" xfId="2" applyNumberFormat="1" applyFont="1" applyBorder="1" applyAlignment="1">
      <alignment vertical="center"/>
    </xf>
    <xf numFmtId="177" fontId="22" fillId="0" borderId="15" xfId="2" applyNumberFormat="1" applyFont="1" applyBorder="1" applyAlignment="1" applyProtection="1">
      <alignment vertical="center"/>
      <protection locked="0"/>
    </xf>
    <xf numFmtId="177" fontId="22" fillId="0" borderId="16" xfId="2" applyNumberFormat="1" applyFont="1" applyBorder="1" applyAlignment="1" applyProtection="1">
      <alignment vertical="center"/>
      <protection locked="0"/>
    </xf>
    <xf numFmtId="177" fontId="22" fillId="0" borderId="17" xfId="2" applyNumberFormat="1" applyFont="1" applyBorder="1" applyAlignment="1" applyProtection="1">
      <alignment vertical="center"/>
      <protection locked="0"/>
    </xf>
    <xf numFmtId="177" fontId="22" fillId="0" borderId="18" xfId="2" applyNumberFormat="1" applyFont="1" applyBorder="1" applyAlignment="1" applyProtection="1">
      <alignment vertical="center"/>
      <protection locked="0"/>
    </xf>
    <xf numFmtId="177" fontId="22" fillId="0" borderId="18" xfId="2" applyNumberFormat="1" applyFont="1" applyBorder="1" applyAlignment="1" applyProtection="1">
      <alignment horizontal="right" vertical="center"/>
      <protection locked="0"/>
    </xf>
    <xf numFmtId="177" fontId="22" fillId="0" borderId="19" xfId="2" applyNumberFormat="1" applyFont="1" applyBorder="1" applyAlignment="1" applyProtection="1">
      <alignment horizontal="right" vertical="center"/>
      <protection locked="0"/>
    </xf>
    <xf numFmtId="177" fontId="23" fillId="0" borderId="12" xfId="2" applyNumberFormat="1" applyFont="1" applyBorder="1" applyAlignment="1">
      <alignment vertical="center"/>
    </xf>
    <xf numFmtId="177" fontId="22" fillId="0" borderId="20" xfId="2" applyNumberFormat="1" applyFont="1" applyBorder="1" applyAlignment="1" applyProtection="1">
      <alignment vertical="center"/>
      <protection locked="0"/>
    </xf>
    <xf numFmtId="177" fontId="22" fillId="0" borderId="21" xfId="2" applyNumberFormat="1" applyFont="1" applyBorder="1" applyAlignment="1" applyProtection="1">
      <alignment vertical="center"/>
      <protection locked="0"/>
    </xf>
    <xf numFmtId="177" fontId="22" fillId="0" borderId="6" xfId="2" applyNumberFormat="1" applyFont="1" applyBorder="1" applyAlignment="1" applyProtection="1">
      <alignment vertical="center"/>
      <protection locked="0"/>
    </xf>
    <xf numFmtId="177" fontId="22" fillId="0" borderId="5" xfId="2" applyNumberFormat="1" applyFont="1" applyBorder="1" applyAlignment="1" applyProtection="1">
      <alignment vertical="center"/>
      <protection locked="0"/>
    </xf>
    <xf numFmtId="177" fontId="22" fillId="0" borderId="5" xfId="2" applyNumberFormat="1" applyFont="1" applyBorder="1" applyAlignment="1" applyProtection="1">
      <alignment horizontal="right" vertical="center"/>
      <protection locked="0"/>
    </xf>
    <xf numFmtId="177" fontId="22" fillId="0" borderId="22" xfId="2" applyNumberFormat="1" applyFont="1" applyBorder="1" applyAlignment="1" applyProtection="1">
      <alignment vertical="center"/>
      <protection locked="0"/>
    </xf>
    <xf numFmtId="177" fontId="22" fillId="0" borderId="23" xfId="2" applyNumberFormat="1" applyFont="1" applyBorder="1" applyAlignment="1" applyProtection="1">
      <alignment vertical="center"/>
      <protection locked="0"/>
    </xf>
    <xf numFmtId="177" fontId="23" fillId="0" borderId="13" xfId="2" applyNumberFormat="1" applyFont="1" applyBorder="1" applyAlignment="1">
      <alignment vertical="center"/>
    </xf>
    <xf numFmtId="3" fontId="7" fillId="3" borderId="24" xfId="2" applyNumberFormat="1" applyFont="1" applyFill="1" applyBorder="1" applyAlignment="1">
      <alignment vertical="center"/>
    </xf>
    <xf numFmtId="177" fontId="23" fillId="0" borderId="25" xfId="2" applyNumberFormat="1" applyFont="1" applyBorder="1" applyAlignment="1">
      <alignment vertical="center"/>
    </xf>
    <xf numFmtId="177" fontId="23" fillId="0" borderId="26" xfId="2" applyNumberFormat="1" applyFont="1" applyBorder="1" applyAlignment="1">
      <alignment vertical="center"/>
    </xf>
    <xf numFmtId="3" fontId="7" fillId="4" borderId="24" xfId="2" applyNumberFormat="1" applyFont="1" applyFill="1" applyBorder="1" applyAlignment="1">
      <alignment vertical="center"/>
    </xf>
    <xf numFmtId="177" fontId="22" fillId="0" borderId="27" xfId="2" applyNumberFormat="1" applyFont="1" applyBorder="1" applyAlignment="1" applyProtection="1">
      <alignment vertical="center"/>
      <protection locked="0"/>
    </xf>
    <xf numFmtId="177" fontId="22" fillId="0" borderId="7" xfId="2" applyNumberFormat="1" applyFont="1" applyBorder="1" applyAlignment="1" applyProtection="1">
      <alignment vertical="center"/>
      <protection locked="0"/>
    </xf>
    <xf numFmtId="177" fontId="22" fillId="0" borderId="7" xfId="2" applyNumberFormat="1" applyFont="1" applyBorder="1" applyAlignment="1" applyProtection="1">
      <alignment horizontal="right" vertical="center"/>
      <protection locked="0"/>
    </xf>
    <xf numFmtId="177" fontId="22" fillId="0" borderId="28" xfId="2" applyNumberFormat="1" applyFont="1" applyBorder="1" applyAlignment="1" applyProtection="1">
      <alignment vertical="center"/>
      <protection locked="0"/>
    </xf>
    <xf numFmtId="177" fontId="23" fillId="0" borderId="1" xfId="2" applyNumberFormat="1" applyFont="1" applyFill="1" applyBorder="1" applyAlignment="1">
      <alignment vertical="center"/>
    </xf>
    <xf numFmtId="177" fontId="24" fillId="0" borderId="12" xfId="2" applyNumberFormat="1" applyFont="1" applyBorder="1" applyAlignment="1">
      <alignment vertical="center"/>
    </xf>
    <xf numFmtId="177" fontId="24" fillId="0" borderId="13" xfId="2" applyNumberFormat="1" applyFont="1" applyBorder="1" applyAlignment="1">
      <alignment vertical="center"/>
    </xf>
    <xf numFmtId="177" fontId="22" fillId="0" borderId="29" xfId="2" applyNumberFormat="1" applyFont="1" applyBorder="1" applyAlignment="1" applyProtection="1">
      <alignment vertical="center"/>
      <protection locked="0"/>
    </xf>
    <xf numFmtId="177" fontId="22" fillId="0" borderId="30" xfId="2" applyNumberFormat="1" applyFont="1" applyBorder="1" applyAlignment="1" applyProtection="1">
      <alignment vertical="center"/>
      <protection locked="0"/>
    </xf>
    <xf numFmtId="177" fontId="22" fillId="0" borderId="30" xfId="2" applyNumberFormat="1" applyFont="1" applyBorder="1" applyAlignment="1" applyProtection="1">
      <alignment horizontal="right" vertical="center"/>
      <protection locked="0"/>
    </xf>
    <xf numFmtId="177" fontId="22" fillId="0" borderId="31" xfId="2" applyNumberFormat="1" applyFont="1" applyBorder="1" applyAlignment="1" applyProtection="1">
      <alignment horizontal="right" vertical="center"/>
      <protection locked="0"/>
    </xf>
    <xf numFmtId="3" fontId="12" fillId="2" borderId="32" xfId="8" applyNumberFormat="1" applyFont="1" applyFill="1" applyBorder="1" applyAlignment="1">
      <alignment horizontal="distributed" vertical="center" indent="1"/>
    </xf>
    <xf numFmtId="3" fontId="12" fillId="2" borderId="33" xfId="8" applyNumberFormat="1" applyFont="1" applyFill="1" applyBorder="1" applyAlignment="1">
      <alignment horizontal="distributed" vertical="center" indent="1"/>
    </xf>
    <xf numFmtId="3" fontId="12" fillId="2" borderId="34" xfId="8" applyNumberFormat="1" applyFont="1" applyFill="1" applyBorder="1" applyAlignment="1">
      <alignment horizontal="distributed" vertical="center" indent="1"/>
    </xf>
    <xf numFmtId="3" fontId="12" fillId="2" borderId="35" xfId="8" applyNumberFormat="1" applyFont="1" applyFill="1" applyBorder="1" applyAlignment="1">
      <alignment horizontal="distributed" vertical="center" indent="1"/>
    </xf>
    <xf numFmtId="3" fontId="12" fillId="2" borderId="33" xfId="2" applyNumberFormat="1" applyFont="1" applyFill="1" applyBorder="1" applyAlignment="1">
      <alignment horizontal="distributed" vertical="center" indent="1"/>
    </xf>
    <xf numFmtId="3" fontId="11" fillId="3" borderId="33" xfId="8" applyNumberFormat="1" applyFont="1" applyFill="1" applyBorder="1" applyAlignment="1">
      <alignment horizontal="distributed" vertical="center" indent="1"/>
    </xf>
    <xf numFmtId="3" fontId="11" fillId="3" borderId="36" xfId="8" applyNumberFormat="1" applyFont="1" applyFill="1" applyBorder="1" applyAlignment="1">
      <alignment horizontal="distributed" vertical="center" indent="1"/>
    </xf>
    <xf numFmtId="3" fontId="11" fillId="3" borderId="34" xfId="8" applyNumberFormat="1" applyFont="1" applyFill="1" applyBorder="1" applyAlignment="1">
      <alignment horizontal="distributed" vertical="center" indent="1"/>
    </xf>
    <xf numFmtId="3" fontId="11" fillId="3" borderId="37" xfId="8" applyNumberFormat="1" applyFont="1" applyFill="1" applyBorder="1" applyAlignment="1">
      <alignment horizontal="distributed" vertical="center" indent="1"/>
    </xf>
    <xf numFmtId="3" fontId="11" fillId="3" borderId="38" xfId="8" applyNumberFormat="1" applyFont="1" applyFill="1" applyBorder="1" applyAlignment="1">
      <alignment horizontal="distributed" vertical="center" indent="1"/>
    </xf>
    <xf numFmtId="3" fontId="11" fillId="3" borderId="39" xfId="8" applyNumberFormat="1" applyFont="1" applyFill="1" applyBorder="1" applyAlignment="1">
      <alignment horizontal="distributed" vertical="center" indent="1"/>
    </xf>
    <xf numFmtId="3" fontId="11" fillId="3" borderId="35" xfId="8" applyNumberFormat="1" applyFont="1" applyFill="1" applyBorder="1" applyAlignment="1">
      <alignment horizontal="distributed" vertical="center" indent="1"/>
    </xf>
    <xf numFmtId="0" fontId="11" fillId="3" borderId="40" xfId="2" applyNumberFormat="1" applyFont="1" applyFill="1" applyBorder="1" applyAlignment="1">
      <alignment horizontal="distributed" vertical="center" indent="1"/>
    </xf>
    <xf numFmtId="3" fontId="12" fillId="4" borderId="41" xfId="8" applyNumberFormat="1" applyFont="1" applyFill="1" applyBorder="1" applyAlignment="1">
      <alignment horizontal="distributed" vertical="center" indent="1"/>
    </xf>
    <xf numFmtId="3" fontId="12" fillId="4" borderId="34" xfId="8" applyNumberFormat="1" applyFont="1" applyFill="1" applyBorder="1" applyAlignment="1">
      <alignment horizontal="distributed" vertical="center" indent="1"/>
    </xf>
    <xf numFmtId="3" fontId="12" fillId="4" borderId="42" xfId="8" applyNumberFormat="1" applyFont="1" applyFill="1" applyBorder="1" applyAlignment="1">
      <alignment horizontal="distributed" vertical="center" indent="1"/>
    </xf>
    <xf numFmtId="3" fontId="11" fillId="0" borderId="11" xfId="2" applyNumberFormat="1" applyFont="1" applyBorder="1" applyAlignment="1">
      <alignment horizontal="center" vertical="center"/>
    </xf>
    <xf numFmtId="3" fontId="11" fillId="0" borderId="12" xfId="2" applyNumberFormat="1" applyFont="1" applyBorder="1" applyAlignment="1">
      <alignment horizontal="center" vertical="center"/>
    </xf>
    <xf numFmtId="3" fontId="11" fillId="0" borderId="13" xfId="2" applyNumberFormat="1" applyFont="1" applyBorder="1" applyAlignment="1">
      <alignment horizontal="center" vertical="center"/>
    </xf>
    <xf numFmtId="3" fontId="13" fillId="0" borderId="12" xfId="2" applyNumberFormat="1" applyFont="1" applyBorder="1" applyAlignment="1">
      <alignment horizontal="center" vertical="center"/>
    </xf>
    <xf numFmtId="3" fontId="13" fillId="0" borderId="13" xfId="2" applyNumberFormat="1" applyFont="1" applyBorder="1" applyAlignment="1">
      <alignment horizontal="center" vertical="center"/>
    </xf>
    <xf numFmtId="3" fontId="11" fillId="5" borderId="11" xfId="8" applyNumberFormat="1" applyFont="1" applyFill="1" applyBorder="1" applyAlignment="1">
      <alignment horizontal="distributed" vertical="center" indent="1"/>
    </xf>
    <xf numFmtId="38" fontId="16" fillId="0" borderId="0" xfId="1" applyFont="1" applyBorder="1" applyAlignment="1"/>
    <xf numFmtId="38" fontId="16" fillId="0" borderId="0" xfId="1" applyFont="1" applyAlignment="1"/>
    <xf numFmtId="38" fontId="17" fillId="0" borderId="0" xfId="1" applyFont="1" applyAlignment="1"/>
    <xf numFmtId="38" fontId="25" fillId="0" borderId="0" xfId="1" applyFont="1" applyAlignment="1"/>
    <xf numFmtId="38" fontId="19" fillId="0" borderId="0" xfId="1" applyFont="1" applyAlignment="1"/>
    <xf numFmtId="38" fontId="20" fillId="0" borderId="0" xfId="1" applyFont="1" applyAlignment="1"/>
    <xf numFmtId="38" fontId="17" fillId="0" borderId="43" xfId="1" applyFont="1" applyBorder="1" applyAlignment="1">
      <alignment horizontal="center" vertical="center"/>
    </xf>
    <xf numFmtId="38" fontId="4" fillId="6" borderId="44" xfId="1" applyFont="1" applyFill="1" applyBorder="1" applyAlignment="1">
      <alignment horizontal="center" vertical="center"/>
    </xf>
    <xf numFmtId="38" fontId="4" fillId="6" borderId="45" xfId="1" applyFont="1" applyFill="1" applyBorder="1" applyAlignment="1">
      <alignment horizontal="center" vertical="center"/>
    </xf>
    <xf numFmtId="38" fontId="4" fillId="6" borderId="46" xfId="1" applyFont="1" applyFill="1" applyBorder="1" applyAlignment="1">
      <alignment horizontal="center" vertical="center"/>
    </xf>
    <xf numFmtId="38" fontId="4" fillId="6" borderId="43" xfId="1" applyFont="1" applyFill="1" applyBorder="1" applyAlignment="1">
      <alignment horizontal="center" vertical="center"/>
    </xf>
    <xf numFmtId="38" fontId="18" fillId="0" borderId="47" xfId="1" applyFont="1" applyBorder="1" applyAlignment="1">
      <alignment horizontal="center" vertical="center"/>
    </xf>
    <xf numFmtId="38" fontId="1" fillId="0" borderId="48" xfId="1" applyFont="1" applyBorder="1" applyAlignment="1">
      <alignment vertical="center"/>
    </xf>
    <xf numFmtId="38" fontId="1" fillId="0" borderId="49" xfId="1" applyFont="1" applyBorder="1" applyAlignment="1">
      <alignment vertical="center"/>
    </xf>
    <xf numFmtId="38" fontId="14" fillId="0" borderId="47" xfId="1" applyFont="1" applyBorder="1" applyAlignment="1" applyProtection="1">
      <alignment vertical="center"/>
      <protection locked="0"/>
    </xf>
    <xf numFmtId="38" fontId="18" fillId="0" borderId="50" xfId="1" applyFont="1" applyBorder="1" applyAlignment="1">
      <alignment horizontal="center" vertical="center"/>
    </xf>
    <xf numFmtId="38" fontId="1" fillId="0" borderId="51" xfId="1" applyFont="1" applyBorder="1" applyAlignment="1">
      <alignment vertical="center"/>
    </xf>
    <xf numFmtId="38" fontId="22" fillId="0" borderId="51" xfId="1" applyFont="1" applyBorder="1" applyAlignment="1" applyProtection="1">
      <alignment vertical="center"/>
      <protection locked="0"/>
    </xf>
    <xf numFmtId="38" fontId="18" fillId="0" borderId="52" xfId="1" applyFont="1" applyBorder="1" applyAlignment="1">
      <alignment horizontal="center" vertical="center"/>
    </xf>
    <xf numFmtId="38" fontId="14" fillId="0" borderId="53" xfId="1" applyFont="1" applyBorder="1" applyAlignment="1" applyProtection="1">
      <alignment vertical="center"/>
      <protection locked="0"/>
    </xf>
    <xf numFmtId="38" fontId="14" fillId="0" borderId="54" xfId="1" applyFont="1" applyBorder="1" applyAlignment="1" applyProtection="1">
      <alignment vertical="center"/>
      <protection locked="0"/>
    </xf>
    <xf numFmtId="38" fontId="14" fillId="0" borderId="55" xfId="1" applyFont="1" applyBorder="1" applyAlignment="1" applyProtection="1">
      <alignment vertical="center"/>
      <protection locked="0"/>
    </xf>
    <xf numFmtId="38" fontId="14" fillId="0" borderId="56" xfId="1" applyFont="1" applyBorder="1" applyAlignment="1" applyProtection="1">
      <alignment vertical="center"/>
      <protection locked="0"/>
    </xf>
    <xf numFmtId="38" fontId="16" fillId="0" borderId="0" xfId="1" applyFont="1" applyBorder="1" applyAlignment="1">
      <alignment vertical="center"/>
    </xf>
    <xf numFmtId="38" fontId="3" fillId="0" borderId="0" xfId="1" applyFont="1" applyBorder="1" applyAlignment="1">
      <alignment vertical="center"/>
    </xf>
    <xf numFmtId="38" fontId="4" fillId="7" borderId="44" xfId="1" applyFont="1" applyFill="1" applyBorder="1" applyAlignment="1">
      <alignment horizontal="center" vertical="center"/>
    </xf>
    <xf numFmtId="38" fontId="4" fillId="7" borderId="45" xfId="1" applyFont="1" applyFill="1" applyBorder="1" applyAlignment="1">
      <alignment horizontal="center" vertical="center"/>
    </xf>
    <xf numFmtId="38" fontId="4" fillId="7" borderId="46" xfId="1" applyFont="1" applyFill="1" applyBorder="1" applyAlignment="1">
      <alignment horizontal="center" vertical="center"/>
    </xf>
    <xf numFmtId="38" fontId="4" fillId="7" borderId="43" xfId="1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38" fontId="26" fillId="0" borderId="47" xfId="1" applyFont="1" applyBorder="1" applyAlignment="1" applyProtection="1">
      <alignment vertical="center"/>
      <protection locked="0"/>
    </xf>
    <xf numFmtId="38" fontId="26" fillId="0" borderId="53" xfId="1" applyFont="1" applyBorder="1" applyAlignment="1">
      <alignment vertical="center"/>
    </xf>
    <xf numFmtId="38" fontId="26" fillId="0" borderId="54" xfId="1" applyFont="1" applyBorder="1" applyAlignment="1">
      <alignment vertical="center"/>
    </xf>
    <xf numFmtId="38" fontId="26" fillId="0" borderId="55" xfId="1" applyFont="1" applyBorder="1" applyAlignment="1">
      <alignment vertical="center"/>
    </xf>
    <xf numFmtId="38" fontId="26" fillId="0" borderId="57" xfId="1" applyFont="1" applyBorder="1" applyAlignment="1">
      <alignment vertical="center"/>
    </xf>
    <xf numFmtId="38" fontId="26" fillId="0" borderId="56" xfId="1" applyFont="1" applyBorder="1" applyAlignment="1">
      <alignment vertical="center"/>
    </xf>
    <xf numFmtId="38" fontId="4" fillId="8" borderId="44" xfId="1" applyFont="1" applyFill="1" applyBorder="1" applyAlignment="1">
      <alignment horizontal="center" vertical="center"/>
    </xf>
    <xf numFmtId="38" fontId="4" fillId="8" borderId="45" xfId="1" applyFont="1" applyFill="1" applyBorder="1" applyAlignment="1">
      <alignment horizontal="center" vertical="center"/>
    </xf>
    <xf numFmtId="38" fontId="4" fillId="8" borderId="46" xfId="1" applyFont="1" applyFill="1" applyBorder="1" applyAlignment="1">
      <alignment horizontal="center" vertical="center"/>
    </xf>
    <xf numFmtId="38" fontId="4" fillId="8" borderId="43" xfId="1" applyFont="1" applyFill="1" applyBorder="1" applyAlignment="1">
      <alignment horizontal="center" vertical="center"/>
    </xf>
    <xf numFmtId="38" fontId="0" fillId="0" borderId="49" xfId="1" applyFont="1" applyBorder="1" applyAlignment="1">
      <alignment vertical="center"/>
    </xf>
    <xf numFmtId="38" fontId="26" fillId="0" borderId="53" xfId="1" applyFont="1" applyBorder="1" applyAlignment="1" applyProtection="1">
      <alignment vertical="center"/>
      <protection locked="0"/>
    </xf>
    <xf numFmtId="38" fontId="26" fillId="0" borderId="54" xfId="1" applyFont="1" applyBorder="1" applyAlignment="1" applyProtection="1">
      <alignment vertical="center"/>
      <protection locked="0"/>
    </xf>
    <xf numFmtId="38" fontId="26" fillId="0" borderId="55" xfId="1" applyFont="1" applyBorder="1" applyAlignment="1" applyProtection="1">
      <alignment vertical="center"/>
      <protection locked="0"/>
    </xf>
    <xf numFmtId="38" fontId="26" fillId="0" borderId="57" xfId="1" applyFont="1" applyBorder="1" applyAlignment="1" applyProtection="1">
      <alignment vertical="center"/>
      <protection locked="0"/>
    </xf>
    <xf numFmtId="38" fontId="26" fillId="0" borderId="56" xfId="1" applyFont="1" applyBorder="1" applyAlignment="1" applyProtection="1">
      <alignment vertical="center"/>
      <protection locked="0"/>
    </xf>
    <xf numFmtId="38" fontId="14" fillId="0" borderId="57" xfId="1" applyFont="1" applyBorder="1" applyAlignment="1" applyProtection="1">
      <alignment vertical="center"/>
      <protection locked="0"/>
    </xf>
    <xf numFmtId="38" fontId="14" fillId="0" borderId="56" xfId="1" applyFont="1" applyFill="1" applyBorder="1" applyAlignment="1" applyProtection="1">
      <alignment vertical="center"/>
      <protection locked="0"/>
    </xf>
    <xf numFmtId="38" fontId="18" fillId="0" borderId="0" xfId="1" applyFont="1" applyBorder="1" applyAlignment="1">
      <alignment horizontal="center" vertical="center"/>
    </xf>
    <xf numFmtId="38" fontId="14" fillId="0" borderId="0" xfId="1" applyFont="1" applyBorder="1" applyAlignment="1" applyProtection="1">
      <alignment vertical="center"/>
      <protection locked="0"/>
    </xf>
    <xf numFmtId="38" fontId="17" fillId="0" borderId="0" xfId="1" applyFont="1" applyAlignment="1">
      <alignment vertical="center"/>
    </xf>
    <xf numFmtId="38" fontId="4" fillId="0" borderId="0" xfId="1" applyFont="1" applyAlignment="1">
      <alignment vertical="center"/>
    </xf>
    <xf numFmtId="38" fontId="17" fillId="0" borderId="43" xfId="1" applyFont="1" applyFill="1" applyBorder="1" applyAlignment="1">
      <alignment horizontal="center" vertical="center"/>
    </xf>
    <xf numFmtId="38" fontId="18" fillId="0" borderId="58" xfId="1" applyFont="1" applyBorder="1" applyAlignment="1">
      <alignment horizontal="center" vertical="center"/>
    </xf>
    <xf numFmtId="3" fontId="27" fillId="0" borderId="0" xfId="2" applyNumberFormat="1" applyFont="1" applyAlignment="1">
      <alignment horizontal="center"/>
    </xf>
    <xf numFmtId="3" fontId="3" fillId="0" borderId="0" xfId="2" applyNumberFormat="1" applyFont="1" applyBorder="1" applyAlignment="1" applyProtection="1">
      <alignment horizontal="right" vertical="center"/>
      <protection locked="0"/>
    </xf>
    <xf numFmtId="38" fontId="14" fillId="0" borderId="53" xfId="1" applyFont="1" applyBorder="1" applyAlignment="1">
      <alignment horizontal="right" vertical="center"/>
    </xf>
    <xf numFmtId="38" fontId="14" fillId="0" borderId="55" xfId="1" applyFont="1" applyBorder="1" applyAlignment="1">
      <alignment horizontal="right" vertical="center"/>
    </xf>
    <xf numFmtId="38" fontId="14" fillId="0" borderId="59" xfId="1" applyFont="1" applyBorder="1" applyAlignment="1">
      <alignment horizontal="right" vertical="center"/>
    </xf>
    <xf numFmtId="38" fontId="14" fillId="0" borderId="60" xfId="1" applyFont="1" applyBorder="1" applyAlignment="1">
      <alignment horizontal="right" vertical="center"/>
    </xf>
    <xf numFmtId="38" fontId="15" fillId="0" borderId="53" xfId="1" applyFont="1" applyBorder="1" applyAlignment="1">
      <alignment horizontal="right" vertical="center"/>
    </xf>
    <xf numFmtId="38" fontId="15" fillId="0" borderId="61" xfId="1" applyFont="1" applyBorder="1" applyAlignment="1">
      <alignment horizontal="right" vertical="center"/>
    </xf>
    <xf numFmtId="38" fontId="14" fillId="0" borderId="62" xfId="1" applyFont="1" applyBorder="1" applyAlignment="1">
      <alignment horizontal="right" vertical="center"/>
    </xf>
    <xf numFmtId="38" fontId="14" fillId="0" borderId="63" xfId="1" applyFont="1" applyBorder="1" applyAlignment="1">
      <alignment horizontal="right" vertical="center"/>
    </xf>
    <xf numFmtId="38" fontId="14" fillId="0" borderId="64" xfId="1" applyFont="1" applyBorder="1" applyAlignment="1">
      <alignment horizontal="right" vertical="center"/>
    </xf>
    <xf numFmtId="38" fontId="14" fillId="0" borderId="65" xfId="1" applyFont="1" applyBorder="1" applyAlignment="1">
      <alignment horizontal="right" vertical="center"/>
    </xf>
    <xf numFmtId="38" fontId="14" fillId="0" borderId="66" xfId="1" applyFont="1" applyBorder="1" applyAlignment="1">
      <alignment horizontal="right" vertical="center"/>
    </xf>
    <xf numFmtId="38" fontId="15" fillId="0" borderId="63" xfId="1" applyFont="1" applyBorder="1" applyAlignment="1">
      <alignment horizontal="right" vertical="center"/>
    </xf>
    <xf numFmtId="38" fontId="15" fillId="0" borderId="67" xfId="1" applyFont="1" applyBorder="1" applyAlignment="1">
      <alignment horizontal="right" vertical="center"/>
    </xf>
    <xf numFmtId="38" fontId="14" fillId="0" borderId="68" xfId="1" applyFont="1" applyBorder="1" applyAlignment="1">
      <alignment horizontal="right" vertical="center"/>
    </xf>
    <xf numFmtId="38" fontId="4" fillId="0" borderId="0" xfId="1" applyFont="1" applyBorder="1" applyAlignment="1">
      <alignment horizontal="center" vertical="center"/>
    </xf>
    <xf numFmtId="38" fontId="4" fillId="7" borderId="69" xfId="1" applyFont="1" applyFill="1" applyBorder="1" applyAlignment="1">
      <alignment horizontal="center" vertical="center"/>
    </xf>
    <xf numFmtId="38" fontId="4" fillId="7" borderId="70" xfId="1" applyFont="1" applyFill="1" applyBorder="1" applyAlignment="1">
      <alignment horizontal="center" vertical="center"/>
    </xf>
    <xf numFmtId="38" fontId="4" fillId="8" borderId="71" xfId="1" applyFont="1" applyFill="1" applyBorder="1" applyAlignment="1">
      <alignment horizontal="center" vertical="center"/>
    </xf>
    <xf numFmtId="38" fontId="4" fillId="8" borderId="70" xfId="1" applyFont="1" applyFill="1" applyBorder="1" applyAlignment="1">
      <alignment horizontal="center" vertical="center"/>
    </xf>
    <xf numFmtId="38" fontId="4" fillId="6" borderId="71" xfId="1" applyFont="1" applyFill="1" applyBorder="1" applyAlignment="1">
      <alignment horizontal="center" vertical="center"/>
    </xf>
    <xf numFmtId="38" fontId="4" fillId="6" borderId="72" xfId="1" applyFont="1" applyFill="1" applyBorder="1" applyAlignment="1">
      <alignment horizontal="center" vertical="center"/>
    </xf>
    <xf numFmtId="38" fontId="5" fillId="0" borderId="69" xfId="1" applyFont="1" applyFill="1" applyBorder="1" applyAlignment="1">
      <alignment horizontal="center" vertical="center"/>
    </xf>
    <xf numFmtId="38" fontId="5" fillId="0" borderId="73" xfId="1" applyFont="1" applyFill="1" applyBorder="1" applyAlignment="1">
      <alignment horizontal="center" vertical="center"/>
    </xf>
    <xf numFmtId="38" fontId="4" fillId="9" borderId="74" xfId="1" applyFont="1" applyFill="1" applyBorder="1" applyAlignment="1">
      <alignment horizontal="center" vertical="center"/>
    </xf>
    <xf numFmtId="38" fontId="4" fillId="9" borderId="70" xfId="1" applyFont="1" applyFill="1" applyBorder="1" applyAlignment="1">
      <alignment horizontal="center" vertical="center"/>
    </xf>
    <xf numFmtId="38" fontId="4" fillId="10" borderId="71" xfId="1" applyFont="1" applyFill="1" applyBorder="1" applyAlignment="1">
      <alignment horizontal="center" vertical="center"/>
    </xf>
    <xf numFmtId="38" fontId="4" fillId="10" borderId="72" xfId="1" applyFont="1" applyFill="1" applyBorder="1" applyAlignment="1">
      <alignment horizontal="center" vertical="center"/>
    </xf>
  </cellXfs>
  <cellStyles count="9">
    <cellStyle name="桁区切り" xfId="1" builtinId="6"/>
    <cellStyle name="標準" xfId="0" builtinId="0"/>
    <cellStyle name="標準 2" xfId="2"/>
    <cellStyle name="標準 2 2" xfId="3"/>
    <cellStyle name="標準 2 3" xfId="4"/>
    <cellStyle name="標準 3" xfId="5"/>
    <cellStyle name="標準 4" xfId="6"/>
    <cellStyle name="標準 5" xfId="7"/>
    <cellStyle name="標準_Sheet1" xfId="8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4"/>
  <sheetViews>
    <sheetView zoomScaleNormal="100" workbookViewId="0">
      <selection activeCell="B28" sqref="B28"/>
    </sheetView>
  </sheetViews>
  <sheetFormatPr defaultColWidth="10" defaultRowHeight="15.75" customHeight="1" x14ac:dyDescent="0.2"/>
  <cols>
    <col min="1" max="1" width="23.77734375" style="2" customWidth="1"/>
    <col min="2" max="5" width="14" style="2" customWidth="1"/>
    <col min="6" max="16384" width="10" style="2"/>
  </cols>
  <sheetData>
    <row r="1" spans="1:6" ht="16.2" x14ac:dyDescent="0.2">
      <c r="A1" s="133" t="s">
        <v>14</v>
      </c>
      <c r="B1" s="133"/>
      <c r="C1" s="133"/>
      <c r="D1" s="133"/>
      <c r="E1" s="133"/>
      <c r="F1" s="1"/>
    </row>
    <row r="2" spans="1:6" ht="27" customHeight="1" thickBot="1" x14ac:dyDescent="0.25">
      <c r="A2" s="4" t="s">
        <v>15</v>
      </c>
      <c r="B2" s="134" t="e">
        <f>#REF!</f>
        <v>#REF!</v>
      </c>
      <c r="C2" s="134"/>
      <c r="D2" s="134"/>
      <c r="E2" s="134"/>
    </row>
    <row r="3" spans="1:6" ht="16.5" customHeight="1" thickBot="1" x14ac:dyDescent="0.25">
      <c r="A3" s="73" t="s">
        <v>0</v>
      </c>
      <c r="B3" s="74" t="s">
        <v>218</v>
      </c>
      <c r="C3" s="74" t="s">
        <v>16</v>
      </c>
      <c r="D3" s="74" t="s">
        <v>2</v>
      </c>
      <c r="E3" s="75" t="s">
        <v>3</v>
      </c>
    </row>
    <row r="4" spans="1:6" ht="16.5" customHeight="1" x14ac:dyDescent="0.2">
      <c r="A4" s="57" t="s">
        <v>46</v>
      </c>
      <c r="B4" s="5" t="e">
        <f>#REF!</f>
        <v>#REF!</v>
      </c>
      <c r="C4" s="6" t="e">
        <f>D4+E4</f>
        <v>#REF!</v>
      </c>
      <c r="D4" s="5" t="e">
        <f>#REF!</f>
        <v>#REF!</v>
      </c>
      <c r="E4" s="7" t="e">
        <f>#REF!</f>
        <v>#REF!</v>
      </c>
    </row>
    <row r="5" spans="1:6" ht="16.5" customHeight="1" x14ac:dyDescent="0.2">
      <c r="A5" s="58" t="s">
        <v>47</v>
      </c>
      <c r="B5" s="8" t="e">
        <f>#REF!</f>
        <v>#REF!</v>
      </c>
      <c r="C5" s="9" t="e">
        <f t="shared" ref="C5:C58" si="0">D5+E5</f>
        <v>#REF!</v>
      </c>
      <c r="D5" s="8" t="e">
        <f>#REF!</f>
        <v>#REF!</v>
      </c>
      <c r="E5" s="10" t="e">
        <f>#REF!</f>
        <v>#REF!</v>
      </c>
    </row>
    <row r="6" spans="1:6" ht="16.5" customHeight="1" x14ac:dyDescent="0.2">
      <c r="A6" s="58" t="s">
        <v>48</v>
      </c>
      <c r="B6" s="8" t="e">
        <f>#REF!</f>
        <v>#REF!</v>
      </c>
      <c r="C6" s="9" t="e">
        <f t="shared" si="0"/>
        <v>#REF!</v>
      </c>
      <c r="D6" s="8" t="e">
        <f>#REF!</f>
        <v>#REF!</v>
      </c>
      <c r="E6" s="10" t="e">
        <f>#REF!</f>
        <v>#REF!</v>
      </c>
    </row>
    <row r="7" spans="1:6" ht="16.5" customHeight="1" x14ac:dyDescent="0.2">
      <c r="A7" s="58" t="s">
        <v>49</v>
      </c>
      <c r="B7" s="8" t="e">
        <f>#REF!</f>
        <v>#REF!</v>
      </c>
      <c r="C7" s="9" t="e">
        <f t="shared" si="0"/>
        <v>#REF!</v>
      </c>
      <c r="D7" s="8" t="e">
        <f>#REF!</f>
        <v>#REF!</v>
      </c>
      <c r="E7" s="10" t="e">
        <f>#REF!</f>
        <v>#REF!</v>
      </c>
    </row>
    <row r="8" spans="1:6" ht="16.5" customHeight="1" x14ac:dyDescent="0.2">
      <c r="A8" s="58" t="s">
        <v>50</v>
      </c>
      <c r="B8" s="8" t="e">
        <f>#REF!</f>
        <v>#REF!</v>
      </c>
      <c r="C8" s="9" t="e">
        <f t="shared" si="0"/>
        <v>#REF!</v>
      </c>
      <c r="D8" s="8" t="e">
        <f>#REF!</f>
        <v>#REF!</v>
      </c>
      <c r="E8" s="10" t="e">
        <f>#REF!</f>
        <v>#REF!</v>
      </c>
    </row>
    <row r="9" spans="1:6" ht="16.5" customHeight="1" x14ac:dyDescent="0.2">
      <c r="A9" s="58" t="s">
        <v>51</v>
      </c>
      <c r="B9" s="8" t="e">
        <f>#REF!</f>
        <v>#REF!</v>
      </c>
      <c r="C9" s="9" t="e">
        <f t="shared" si="0"/>
        <v>#REF!</v>
      </c>
      <c r="D9" s="8" t="e">
        <f>#REF!</f>
        <v>#REF!</v>
      </c>
      <c r="E9" s="10" t="e">
        <f>#REF!</f>
        <v>#REF!</v>
      </c>
    </row>
    <row r="10" spans="1:6" ht="16.5" customHeight="1" x14ac:dyDescent="0.2">
      <c r="A10" s="58" t="s">
        <v>52</v>
      </c>
      <c r="B10" s="8" t="e">
        <f>#REF!</f>
        <v>#REF!</v>
      </c>
      <c r="C10" s="9" t="e">
        <f t="shared" si="0"/>
        <v>#REF!</v>
      </c>
      <c r="D10" s="8" t="e">
        <f>#REF!</f>
        <v>#REF!</v>
      </c>
      <c r="E10" s="10" t="e">
        <f>#REF!</f>
        <v>#REF!</v>
      </c>
    </row>
    <row r="11" spans="1:6" ht="16.5" customHeight="1" x14ac:dyDescent="0.2">
      <c r="A11" s="58" t="s">
        <v>53</v>
      </c>
      <c r="B11" s="8" t="e">
        <f>#REF!</f>
        <v>#REF!</v>
      </c>
      <c r="C11" s="9" t="e">
        <f t="shared" si="0"/>
        <v>#REF!</v>
      </c>
      <c r="D11" s="8" t="e">
        <f>#REF!</f>
        <v>#REF!</v>
      </c>
      <c r="E11" s="10" t="e">
        <f>#REF!</f>
        <v>#REF!</v>
      </c>
    </row>
    <row r="12" spans="1:6" ht="16.5" customHeight="1" x14ac:dyDescent="0.2">
      <c r="A12" s="58" t="s">
        <v>54</v>
      </c>
      <c r="B12" s="8" t="e">
        <f>#REF!</f>
        <v>#REF!</v>
      </c>
      <c r="C12" s="9" t="e">
        <f t="shared" si="0"/>
        <v>#REF!</v>
      </c>
      <c r="D12" s="8" t="e">
        <f>#REF!</f>
        <v>#REF!</v>
      </c>
      <c r="E12" s="10" t="e">
        <f>#REF!</f>
        <v>#REF!</v>
      </c>
    </row>
    <row r="13" spans="1:6" ht="16.5" customHeight="1" x14ac:dyDescent="0.2">
      <c r="A13" s="58" t="s">
        <v>55</v>
      </c>
      <c r="B13" s="8" t="e">
        <f>#REF!</f>
        <v>#REF!</v>
      </c>
      <c r="C13" s="9" t="e">
        <f t="shared" si="0"/>
        <v>#REF!</v>
      </c>
      <c r="D13" s="8" t="e">
        <f>#REF!</f>
        <v>#REF!</v>
      </c>
      <c r="E13" s="10" t="e">
        <f>#REF!</f>
        <v>#REF!</v>
      </c>
    </row>
    <row r="14" spans="1:6" ht="16.5" customHeight="1" x14ac:dyDescent="0.2">
      <c r="A14" s="58" t="s">
        <v>56</v>
      </c>
      <c r="B14" s="8" t="e">
        <f>#REF!</f>
        <v>#REF!</v>
      </c>
      <c r="C14" s="9" t="e">
        <f t="shared" si="0"/>
        <v>#REF!</v>
      </c>
      <c r="D14" s="8" t="e">
        <f>#REF!</f>
        <v>#REF!</v>
      </c>
      <c r="E14" s="10" t="e">
        <f>#REF!</f>
        <v>#REF!</v>
      </c>
    </row>
    <row r="15" spans="1:6" ht="16.5" customHeight="1" x14ac:dyDescent="0.2">
      <c r="A15" s="58" t="s">
        <v>57</v>
      </c>
      <c r="B15" s="8" t="e">
        <f>#REF!</f>
        <v>#REF!</v>
      </c>
      <c r="C15" s="9" t="e">
        <f t="shared" si="0"/>
        <v>#REF!</v>
      </c>
      <c r="D15" s="8" t="e">
        <f>#REF!</f>
        <v>#REF!</v>
      </c>
      <c r="E15" s="10" t="e">
        <f>#REF!</f>
        <v>#REF!</v>
      </c>
    </row>
    <row r="16" spans="1:6" ht="16.5" customHeight="1" x14ac:dyDescent="0.2">
      <c r="A16" s="58" t="s">
        <v>58</v>
      </c>
      <c r="B16" s="8" t="e">
        <f>#REF!</f>
        <v>#REF!</v>
      </c>
      <c r="C16" s="9" t="e">
        <f t="shared" si="0"/>
        <v>#REF!</v>
      </c>
      <c r="D16" s="8" t="e">
        <f>#REF!</f>
        <v>#REF!</v>
      </c>
      <c r="E16" s="10" t="e">
        <f>#REF!</f>
        <v>#REF!</v>
      </c>
    </row>
    <row r="17" spans="1:5" ht="16.5" customHeight="1" x14ac:dyDescent="0.2">
      <c r="A17" s="58" t="s">
        <v>59</v>
      </c>
      <c r="B17" s="8" t="e">
        <f>#REF!</f>
        <v>#REF!</v>
      </c>
      <c r="C17" s="9" t="e">
        <f t="shared" si="0"/>
        <v>#REF!</v>
      </c>
      <c r="D17" s="8" t="e">
        <f>#REF!</f>
        <v>#REF!</v>
      </c>
      <c r="E17" s="10" t="e">
        <f>#REF!</f>
        <v>#REF!</v>
      </c>
    </row>
    <row r="18" spans="1:5" ht="16.5" customHeight="1" x14ac:dyDescent="0.2">
      <c r="A18" s="58" t="s">
        <v>60</v>
      </c>
      <c r="B18" s="8" t="e">
        <f>#REF!</f>
        <v>#REF!</v>
      </c>
      <c r="C18" s="9" t="e">
        <f t="shared" si="0"/>
        <v>#REF!</v>
      </c>
      <c r="D18" s="8" t="e">
        <f>#REF!</f>
        <v>#REF!</v>
      </c>
      <c r="E18" s="10" t="e">
        <f>#REF!</f>
        <v>#REF!</v>
      </c>
    </row>
    <row r="19" spans="1:5" ht="16.5" customHeight="1" x14ac:dyDescent="0.2">
      <c r="A19" s="58" t="s">
        <v>61</v>
      </c>
      <c r="B19" s="8" t="e">
        <f>#REF!</f>
        <v>#REF!</v>
      </c>
      <c r="C19" s="9" t="e">
        <f t="shared" si="0"/>
        <v>#REF!</v>
      </c>
      <c r="D19" s="8" t="e">
        <f>#REF!</f>
        <v>#REF!</v>
      </c>
      <c r="E19" s="10" t="e">
        <f>#REF!</f>
        <v>#REF!</v>
      </c>
    </row>
    <row r="20" spans="1:5" ht="16.5" customHeight="1" x14ac:dyDescent="0.2">
      <c r="A20" s="58" t="s">
        <v>62</v>
      </c>
      <c r="B20" s="8" t="e">
        <f>#REF!</f>
        <v>#REF!</v>
      </c>
      <c r="C20" s="9" t="e">
        <f t="shared" si="0"/>
        <v>#REF!</v>
      </c>
      <c r="D20" s="8" t="e">
        <f>#REF!</f>
        <v>#REF!</v>
      </c>
      <c r="E20" s="10" t="e">
        <f>#REF!</f>
        <v>#REF!</v>
      </c>
    </row>
    <row r="21" spans="1:5" ht="16.5" customHeight="1" x14ac:dyDescent="0.2">
      <c r="A21" s="58" t="s">
        <v>63</v>
      </c>
      <c r="B21" s="8" t="e">
        <f>#REF!</f>
        <v>#REF!</v>
      </c>
      <c r="C21" s="9" t="e">
        <f t="shared" si="0"/>
        <v>#REF!</v>
      </c>
      <c r="D21" s="8" t="e">
        <f>#REF!</f>
        <v>#REF!</v>
      </c>
      <c r="E21" s="10" t="e">
        <f>#REF!</f>
        <v>#REF!</v>
      </c>
    </row>
    <row r="22" spans="1:5" ht="16.5" customHeight="1" x14ac:dyDescent="0.2">
      <c r="A22" s="58" t="s">
        <v>64</v>
      </c>
      <c r="B22" s="8" t="e">
        <f>#REF!</f>
        <v>#REF!</v>
      </c>
      <c r="C22" s="9" t="e">
        <f t="shared" si="0"/>
        <v>#REF!</v>
      </c>
      <c r="D22" s="8" t="e">
        <f>#REF!</f>
        <v>#REF!</v>
      </c>
      <c r="E22" s="10" t="e">
        <f>#REF!</f>
        <v>#REF!</v>
      </c>
    </row>
    <row r="23" spans="1:5" ht="16.5" customHeight="1" x14ac:dyDescent="0.2">
      <c r="A23" s="58" t="s">
        <v>65</v>
      </c>
      <c r="B23" s="8" t="e">
        <f>#REF!</f>
        <v>#REF!</v>
      </c>
      <c r="C23" s="9" t="e">
        <f t="shared" si="0"/>
        <v>#REF!</v>
      </c>
      <c r="D23" s="8" t="e">
        <f>#REF!</f>
        <v>#REF!</v>
      </c>
      <c r="E23" s="10" t="e">
        <f>#REF!</f>
        <v>#REF!</v>
      </c>
    </row>
    <row r="24" spans="1:5" ht="16.5" customHeight="1" x14ac:dyDescent="0.2">
      <c r="A24" s="58" t="s">
        <v>66</v>
      </c>
      <c r="B24" s="8" t="e">
        <f>#REF!</f>
        <v>#REF!</v>
      </c>
      <c r="C24" s="9" t="e">
        <f t="shared" si="0"/>
        <v>#REF!</v>
      </c>
      <c r="D24" s="8" t="e">
        <f>#REF!</f>
        <v>#REF!</v>
      </c>
      <c r="E24" s="10" t="e">
        <f>#REF!</f>
        <v>#REF!</v>
      </c>
    </row>
    <row r="25" spans="1:5" ht="16.5" customHeight="1" x14ac:dyDescent="0.2">
      <c r="A25" s="58" t="s">
        <v>67</v>
      </c>
      <c r="B25" s="8" t="e">
        <f>#REF!</f>
        <v>#REF!</v>
      </c>
      <c r="C25" s="9" t="e">
        <f t="shared" si="0"/>
        <v>#REF!</v>
      </c>
      <c r="D25" s="8" t="e">
        <f>#REF!</f>
        <v>#REF!</v>
      </c>
      <c r="E25" s="10" t="e">
        <f>#REF!</f>
        <v>#REF!</v>
      </c>
    </row>
    <row r="26" spans="1:5" ht="16.5" customHeight="1" x14ac:dyDescent="0.2">
      <c r="A26" s="58" t="s">
        <v>68</v>
      </c>
      <c r="B26" s="8" t="e">
        <f>#REF!</f>
        <v>#REF!</v>
      </c>
      <c r="C26" s="9" t="e">
        <f t="shared" si="0"/>
        <v>#REF!</v>
      </c>
      <c r="D26" s="8" t="e">
        <f>#REF!</f>
        <v>#REF!</v>
      </c>
      <c r="E26" s="10" t="e">
        <f>#REF!</f>
        <v>#REF!</v>
      </c>
    </row>
    <row r="27" spans="1:5" ht="16.5" customHeight="1" x14ac:dyDescent="0.2">
      <c r="A27" s="58" t="s">
        <v>69</v>
      </c>
      <c r="B27" s="8" t="e">
        <f>#REF!</f>
        <v>#REF!</v>
      </c>
      <c r="C27" s="9" t="e">
        <f t="shared" si="0"/>
        <v>#REF!</v>
      </c>
      <c r="D27" s="8" t="e">
        <f>#REF!</f>
        <v>#REF!</v>
      </c>
      <c r="E27" s="10" t="e">
        <f>#REF!</f>
        <v>#REF!</v>
      </c>
    </row>
    <row r="28" spans="1:5" ht="16.5" customHeight="1" x14ac:dyDescent="0.2">
      <c r="A28" s="58" t="s">
        <v>70</v>
      </c>
      <c r="B28" s="8" t="e">
        <f>#REF!</f>
        <v>#REF!</v>
      </c>
      <c r="C28" s="9" t="e">
        <f t="shared" si="0"/>
        <v>#REF!</v>
      </c>
      <c r="D28" s="8" t="e">
        <f>#REF!</f>
        <v>#REF!</v>
      </c>
      <c r="E28" s="10" t="e">
        <f>#REF!</f>
        <v>#REF!</v>
      </c>
    </row>
    <row r="29" spans="1:5" ht="16.5" customHeight="1" x14ac:dyDescent="0.2">
      <c r="A29" s="58" t="s">
        <v>71</v>
      </c>
      <c r="B29" s="8" t="e">
        <f>#REF!</f>
        <v>#REF!</v>
      </c>
      <c r="C29" s="9" t="e">
        <f t="shared" si="0"/>
        <v>#REF!</v>
      </c>
      <c r="D29" s="8" t="e">
        <f>#REF!</f>
        <v>#REF!</v>
      </c>
      <c r="E29" s="10" t="e">
        <f>#REF!</f>
        <v>#REF!</v>
      </c>
    </row>
    <row r="30" spans="1:5" ht="16.5" customHeight="1" x14ac:dyDescent="0.2">
      <c r="A30" s="58" t="s">
        <v>72</v>
      </c>
      <c r="B30" s="8" t="e">
        <f>#REF!</f>
        <v>#REF!</v>
      </c>
      <c r="C30" s="9" t="e">
        <f t="shared" si="0"/>
        <v>#REF!</v>
      </c>
      <c r="D30" s="8" t="e">
        <f>#REF!</f>
        <v>#REF!</v>
      </c>
      <c r="E30" s="10" t="e">
        <f>#REF!</f>
        <v>#REF!</v>
      </c>
    </row>
    <row r="31" spans="1:5" ht="16.5" customHeight="1" x14ac:dyDescent="0.2">
      <c r="A31" s="58" t="s">
        <v>73</v>
      </c>
      <c r="B31" s="8" t="e">
        <f>#REF!</f>
        <v>#REF!</v>
      </c>
      <c r="C31" s="9" t="e">
        <f t="shared" si="0"/>
        <v>#REF!</v>
      </c>
      <c r="D31" s="8" t="e">
        <f>#REF!</f>
        <v>#REF!</v>
      </c>
      <c r="E31" s="10" t="e">
        <f>#REF!</f>
        <v>#REF!</v>
      </c>
    </row>
    <row r="32" spans="1:5" ht="16.5" customHeight="1" x14ac:dyDescent="0.2">
      <c r="A32" s="58" t="s">
        <v>74</v>
      </c>
      <c r="B32" s="8" t="e">
        <f>#REF!</f>
        <v>#REF!</v>
      </c>
      <c r="C32" s="9" t="e">
        <f t="shared" si="0"/>
        <v>#REF!</v>
      </c>
      <c r="D32" s="8" t="e">
        <f>#REF!</f>
        <v>#REF!</v>
      </c>
      <c r="E32" s="10" t="e">
        <f>#REF!</f>
        <v>#REF!</v>
      </c>
    </row>
    <row r="33" spans="1:5" ht="16.5" customHeight="1" x14ac:dyDescent="0.2">
      <c r="A33" s="58" t="s">
        <v>75</v>
      </c>
      <c r="B33" s="8" t="e">
        <f>#REF!</f>
        <v>#REF!</v>
      </c>
      <c r="C33" s="9" t="e">
        <f t="shared" si="0"/>
        <v>#REF!</v>
      </c>
      <c r="D33" s="8" t="e">
        <f>#REF!</f>
        <v>#REF!</v>
      </c>
      <c r="E33" s="10" t="e">
        <f>#REF!</f>
        <v>#REF!</v>
      </c>
    </row>
    <row r="34" spans="1:5" ht="16.5" customHeight="1" x14ac:dyDescent="0.2">
      <c r="A34" s="58" t="s">
        <v>76</v>
      </c>
      <c r="B34" s="8" t="e">
        <f>#REF!</f>
        <v>#REF!</v>
      </c>
      <c r="C34" s="9" t="e">
        <f t="shared" si="0"/>
        <v>#REF!</v>
      </c>
      <c r="D34" s="8" t="e">
        <f>#REF!</f>
        <v>#REF!</v>
      </c>
      <c r="E34" s="10" t="e">
        <f>#REF!</f>
        <v>#REF!</v>
      </c>
    </row>
    <row r="35" spans="1:5" ht="16.5" customHeight="1" x14ac:dyDescent="0.2">
      <c r="A35" s="58" t="s">
        <v>77</v>
      </c>
      <c r="B35" s="8" t="e">
        <f>#REF!</f>
        <v>#REF!</v>
      </c>
      <c r="C35" s="9" t="e">
        <f t="shared" si="0"/>
        <v>#REF!</v>
      </c>
      <c r="D35" s="8" t="e">
        <f>#REF!</f>
        <v>#REF!</v>
      </c>
      <c r="E35" s="10" t="e">
        <f>#REF!</f>
        <v>#REF!</v>
      </c>
    </row>
    <row r="36" spans="1:5" ht="16.5" customHeight="1" x14ac:dyDescent="0.2">
      <c r="A36" s="58" t="s">
        <v>78</v>
      </c>
      <c r="B36" s="8" t="e">
        <f>#REF!</f>
        <v>#REF!</v>
      </c>
      <c r="C36" s="9" t="e">
        <f t="shared" si="0"/>
        <v>#REF!</v>
      </c>
      <c r="D36" s="8" t="e">
        <f>#REF!</f>
        <v>#REF!</v>
      </c>
      <c r="E36" s="10" t="e">
        <f>#REF!</f>
        <v>#REF!</v>
      </c>
    </row>
    <row r="37" spans="1:5" ht="16.5" customHeight="1" x14ac:dyDescent="0.2">
      <c r="A37" s="58" t="s">
        <v>79</v>
      </c>
      <c r="B37" s="8" t="e">
        <f>#REF!</f>
        <v>#REF!</v>
      </c>
      <c r="C37" s="9" t="e">
        <f t="shared" si="0"/>
        <v>#REF!</v>
      </c>
      <c r="D37" s="8" t="e">
        <f>#REF!</f>
        <v>#REF!</v>
      </c>
      <c r="E37" s="10" t="e">
        <f>#REF!</f>
        <v>#REF!</v>
      </c>
    </row>
    <row r="38" spans="1:5" ht="16.5" customHeight="1" x14ac:dyDescent="0.2">
      <c r="A38" s="58" t="s">
        <v>80</v>
      </c>
      <c r="B38" s="8" t="e">
        <f>#REF!</f>
        <v>#REF!</v>
      </c>
      <c r="C38" s="9" t="e">
        <f t="shared" si="0"/>
        <v>#REF!</v>
      </c>
      <c r="D38" s="8" t="e">
        <f>#REF!</f>
        <v>#REF!</v>
      </c>
      <c r="E38" s="10" t="e">
        <f>#REF!</f>
        <v>#REF!</v>
      </c>
    </row>
    <row r="39" spans="1:5" ht="16.5" customHeight="1" x14ac:dyDescent="0.2">
      <c r="A39" s="58" t="s">
        <v>81</v>
      </c>
      <c r="B39" s="8" t="e">
        <f>#REF!</f>
        <v>#REF!</v>
      </c>
      <c r="C39" s="9" t="e">
        <f t="shared" si="0"/>
        <v>#REF!</v>
      </c>
      <c r="D39" s="8" t="e">
        <f>#REF!</f>
        <v>#REF!</v>
      </c>
      <c r="E39" s="10" t="e">
        <f>#REF!</f>
        <v>#REF!</v>
      </c>
    </row>
    <row r="40" spans="1:5" ht="16.5" customHeight="1" x14ac:dyDescent="0.2">
      <c r="A40" s="58" t="s">
        <v>82</v>
      </c>
      <c r="B40" s="8" t="e">
        <f>#REF!</f>
        <v>#REF!</v>
      </c>
      <c r="C40" s="9" t="e">
        <f t="shared" si="0"/>
        <v>#REF!</v>
      </c>
      <c r="D40" s="8" t="e">
        <f>#REF!</f>
        <v>#REF!</v>
      </c>
      <c r="E40" s="10" t="e">
        <f>#REF!</f>
        <v>#REF!</v>
      </c>
    </row>
    <row r="41" spans="1:5" ht="16.5" customHeight="1" x14ac:dyDescent="0.2">
      <c r="A41" s="58" t="s">
        <v>83</v>
      </c>
      <c r="B41" s="8" t="e">
        <f>#REF!</f>
        <v>#REF!</v>
      </c>
      <c r="C41" s="9" t="e">
        <f t="shared" si="0"/>
        <v>#REF!</v>
      </c>
      <c r="D41" s="8" t="e">
        <f>#REF!</f>
        <v>#REF!</v>
      </c>
      <c r="E41" s="10" t="e">
        <f>#REF!</f>
        <v>#REF!</v>
      </c>
    </row>
    <row r="42" spans="1:5" ht="16.5" customHeight="1" x14ac:dyDescent="0.2">
      <c r="A42" s="58" t="s">
        <v>10</v>
      </c>
      <c r="B42" s="11" t="s">
        <v>7</v>
      </c>
      <c r="C42" s="12" t="s">
        <v>7</v>
      </c>
      <c r="D42" s="11" t="s">
        <v>7</v>
      </c>
      <c r="E42" s="13" t="s">
        <v>7</v>
      </c>
    </row>
    <row r="43" spans="1:5" ht="16.5" customHeight="1" x14ac:dyDescent="0.2">
      <c r="A43" s="58" t="s">
        <v>84</v>
      </c>
      <c r="B43" s="8" t="e">
        <f>#REF!</f>
        <v>#REF!</v>
      </c>
      <c r="C43" s="9" t="e">
        <f t="shared" si="0"/>
        <v>#REF!</v>
      </c>
      <c r="D43" s="8" t="e">
        <f>#REF!</f>
        <v>#REF!</v>
      </c>
      <c r="E43" s="10" t="e">
        <f>#REF!</f>
        <v>#REF!</v>
      </c>
    </row>
    <row r="44" spans="1:5" ht="16.5" customHeight="1" x14ac:dyDescent="0.2">
      <c r="A44" s="58" t="s">
        <v>85</v>
      </c>
      <c r="B44" s="8" t="e">
        <f>#REF!</f>
        <v>#REF!</v>
      </c>
      <c r="C44" s="9" t="e">
        <f t="shared" si="0"/>
        <v>#REF!</v>
      </c>
      <c r="D44" s="8" t="e">
        <f>#REF!</f>
        <v>#REF!</v>
      </c>
      <c r="E44" s="10" t="e">
        <f>#REF!</f>
        <v>#REF!</v>
      </c>
    </row>
    <row r="45" spans="1:5" ht="16.5" customHeight="1" x14ac:dyDescent="0.2">
      <c r="A45" s="58" t="s">
        <v>86</v>
      </c>
      <c r="B45" s="8" t="e">
        <f>#REF!</f>
        <v>#REF!</v>
      </c>
      <c r="C45" s="9" t="e">
        <f t="shared" si="0"/>
        <v>#REF!</v>
      </c>
      <c r="D45" s="8" t="e">
        <f>#REF!</f>
        <v>#REF!</v>
      </c>
      <c r="E45" s="10" t="e">
        <f>#REF!</f>
        <v>#REF!</v>
      </c>
    </row>
    <row r="46" spans="1:5" ht="16.5" customHeight="1" x14ac:dyDescent="0.2">
      <c r="A46" s="58" t="s">
        <v>87</v>
      </c>
      <c r="B46" s="8" t="e">
        <f>#REF!</f>
        <v>#REF!</v>
      </c>
      <c r="C46" s="9" t="e">
        <f t="shared" si="0"/>
        <v>#REF!</v>
      </c>
      <c r="D46" s="8" t="e">
        <f>#REF!</f>
        <v>#REF!</v>
      </c>
      <c r="E46" s="10" t="e">
        <f>#REF!</f>
        <v>#REF!</v>
      </c>
    </row>
    <row r="47" spans="1:5" ht="16.5" customHeight="1" x14ac:dyDescent="0.2">
      <c r="A47" s="58" t="s">
        <v>88</v>
      </c>
      <c r="B47" s="8" t="e">
        <f>#REF!</f>
        <v>#REF!</v>
      </c>
      <c r="C47" s="9" t="e">
        <f t="shared" si="0"/>
        <v>#REF!</v>
      </c>
      <c r="D47" s="8" t="e">
        <f>#REF!</f>
        <v>#REF!</v>
      </c>
      <c r="E47" s="10" t="e">
        <f>#REF!</f>
        <v>#REF!</v>
      </c>
    </row>
    <row r="48" spans="1:5" ht="16.5" customHeight="1" x14ac:dyDescent="0.2">
      <c r="A48" s="58" t="s">
        <v>89</v>
      </c>
      <c r="B48" s="8" t="e">
        <f>#REF!</f>
        <v>#REF!</v>
      </c>
      <c r="C48" s="9" t="e">
        <f t="shared" si="0"/>
        <v>#REF!</v>
      </c>
      <c r="D48" s="8" t="e">
        <f>#REF!</f>
        <v>#REF!</v>
      </c>
      <c r="E48" s="10" t="e">
        <f>#REF!</f>
        <v>#REF!</v>
      </c>
    </row>
    <row r="49" spans="1:5" ht="16.5" customHeight="1" x14ac:dyDescent="0.2">
      <c r="A49" s="59" t="s">
        <v>90</v>
      </c>
      <c r="B49" s="8" t="e">
        <f>#REF!</f>
        <v>#REF!</v>
      </c>
      <c r="C49" s="9" t="e">
        <f t="shared" si="0"/>
        <v>#REF!</v>
      </c>
      <c r="D49" s="8" t="e">
        <f>#REF!</f>
        <v>#REF!</v>
      </c>
      <c r="E49" s="10" t="e">
        <f>#REF!</f>
        <v>#REF!</v>
      </c>
    </row>
    <row r="50" spans="1:5" ht="16.5" customHeight="1" x14ac:dyDescent="0.2">
      <c r="A50" s="60" t="s">
        <v>91</v>
      </c>
      <c r="B50" s="8" t="e">
        <f>#REF!</f>
        <v>#REF!</v>
      </c>
      <c r="C50" s="9" t="e">
        <f t="shared" si="0"/>
        <v>#REF!</v>
      </c>
      <c r="D50" s="8" t="e">
        <f>#REF!</f>
        <v>#REF!</v>
      </c>
      <c r="E50" s="10" t="e">
        <f>#REF!</f>
        <v>#REF!</v>
      </c>
    </row>
    <row r="51" spans="1:5" ht="16.5" customHeight="1" x14ac:dyDescent="0.2">
      <c r="A51" s="58" t="s">
        <v>92</v>
      </c>
      <c r="B51" s="8" t="e">
        <f>#REF!</f>
        <v>#REF!</v>
      </c>
      <c r="C51" s="9" t="e">
        <f t="shared" si="0"/>
        <v>#REF!</v>
      </c>
      <c r="D51" s="8" t="e">
        <f>#REF!</f>
        <v>#REF!</v>
      </c>
      <c r="E51" s="10" t="e">
        <f>#REF!</f>
        <v>#REF!</v>
      </c>
    </row>
    <row r="52" spans="1:5" ht="16.5" customHeight="1" x14ac:dyDescent="0.2">
      <c r="A52" s="58" t="s">
        <v>93</v>
      </c>
      <c r="B52" s="8" t="e">
        <f>#REF!</f>
        <v>#REF!</v>
      </c>
      <c r="C52" s="9" t="e">
        <f t="shared" si="0"/>
        <v>#REF!</v>
      </c>
      <c r="D52" s="8" t="e">
        <f>#REF!</f>
        <v>#REF!</v>
      </c>
      <c r="E52" s="10" t="e">
        <f>#REF!</f>
        <v>#REF!</v>
      </c>
    </row>
    <row r="53" spans="1:5" ht="16.5" customHeight="1" x14ac:dyDescent="0.2">
      <c r="A53" s="58" t="s">
        <v>94</v>
      </c>
      <c r="B53" s="8" t="e">
        <f>#REF!</f>
        <v>#REF!</v>
      </c>
      <c r="C53" s="9" t="e">
        <f t="shared" si="0"/>
        <v>#REF!</v>
      </c>
      <c r="D53" s="8" t="e">
        <f>#REF!</f>
        <v>#REF!</v>
      </c>
      <c r="E53" s="10" t="e">
        <f>#REF!</f>
        <v>#REF!</v>
      </c>
    </row>
    <row r="54" spans="1:5" ht="16.5" customHeight="1" x14ac:dyDescent="0.2">
      <c r="A54" s="58" t="s">
        <v>95</v>
      </c>
      <c r="B54" s="8" t="e">
        <f>#REF!</f>
        <v>#REF!</v>
      </c>
      <c r="C54" s="9" t="e">
        <f t="shared" si="0"/>
        <v>#REF!</v>
      </c>
      <c r="D54" s="8" t="e">
        <f>#REF!</f>
        <v>#REF!</v>
      </c>
      <c r="E54" s="10" t="e">
        <f>#REF!</f>
        <v>#REF!</v>
      </c>
    </row>
    <row r="55" spans="1:5" ht="16.5" customHeight="1" x14ac:dyDescent="0.2">
      <c r="A55" s="58" t="s">
        <v>96</v>
      </c>
      <c r="B55" s="8" t="e">
        <f>#REF!</f>
        <v>#REF!</v>
      </c>
      <c r="C55" s="9" t="e">
        <f t="shared" si="0"/>
        <v>#REF!</v>
      </c>
      <c r="D55" s="8" t="e">
        <f>#REF!</f>
        <v>#REF!</v>
      </c>
      <c r="E55" s="10" t="e">
        <f>#REF!</f>
        <v>#REF!</v>
      </c>
    </row>
    <row r="56" spans="1:5" ht="16.5" customHeight="1" x14ac:dyDescent="0.2">
      <c r="A56" s="58" t="s">
        <v>97</v>
      </c>
      <c r="B56" s="8" t="e">
        <f>#REF!</f>
        <v>#REF!</v>
      </c>
      <c r="C56" s="9" t="e">
        <f t="shared" si="0"/>
        <v>#REF!</v>
      </c>
      <c r="D56" s="8" t="e">
        <f>#REF!</f>
        <v>#REF!</v>
      </c>
      <c r="E56" s="10" t="e">
        <f>#REF!</f>
        <v>#REF!</v>
      </c>
    </row>
    <row r="57" spans="1:5" ht="16.5" customHeight="1" x14ac:dyDescent="0.2">
      <c r="A57" s="58" t="s">
        <v>98</v>
      </c>
      <c r="B57" s="8" t="e">
        <f>#REF!</f>
        <v>#REF!</v>
      </c>
      <c r="C57" s="9" t="e">
        <f t="shared" si="0"/>
        <v>#REF!</v>
      </c>
      <c r="D57" s="8" t="e">
        <f>#REF!</f>
        <v>#REF!</v>
      </c>
      <c r="E57" s="10" t="e">
        <f>#REF!</f>
        <v>#REF!</v>
      </c>
    </row>
    <row r="58" spans="1:5" ht="16.5" customHeight="1" x14ac:dyDescent="0.2">
      <c r="A58" s="58" t="s">
        <v>99</v>
      </c>
      <c r="B58" s="5" t="e">
        <f>#REF!</f>
        <v>#REF!</v>
      </c>
      <c r="C58" s="14" t="e">
        <f t="shared" si="0"/>
        <v>#REF!</v>
      </c>
      <c r="D58" s="5" t="e">
        <f>#REF!</f>
        <v>#REF!</v>
      </c>
      <c r="E58" s="7" t="e">
        <f>#REF!</f>
        <v>#REF!</v>
      </c>
    </row>
    <row r="59" spans="1:5" ht="16.5" customHeight="1" x14ac:dyDescent="0.2">
      <c r="A59" s="61" t="s">
        <v>100</v>
      </c>
      <c r="B59" s="11" t="s">
        <v>7</v>
      </c>
      <c r="C59" s="12" t="s">
        <v>7</v>
      </c>
      <c r="D59" s="11" t="s">
        <v>7</v>
      </c>
      <c r="E59" s="13" t="s">
        <v>7</v>
      </c>
    </row>
    <row r="60" spans="1:5" ht="16.5" customHeight="1" x14ac:dyDescent="0.2">
      <c r="A60" s="61" t="s">
        <v>11</v>
      </c>
      <c r="B60" s="15" t="s">
        <v>7</v>
      </c>
      <c r="C60" s="12" t="s">
        <v>7</v>
      </c>
      <c r="D60" s="15" t="s">
        <v>7</v>
      </c>
      <c r="E60" s="16" t="s">
        <v>7</v>
      </c>
    </row>
    <row r="61" spans="1:5" ht="16.5" customHeight="1" thickBot="1" x14ac:dyDescent="0.25">
      <c r="A61" s="61" t="s">
        <v>101</v>
      </c>
      <c r="B61" s="15" t="s">
        <v>7</v>
      </c>
      <c r="C61" s="12" t="s">
        <v>7</v>
      </c>
      <c r="D61" s="15" t="s">
        <v>7</v>
      </c>
      <c r="E61" s="16" t="s">
        <v>7</v>
      </c>
    </row>
    <row r="62" spans="1:5" ht="16.5" customHeight="1" thickBot="1" x14ac:dyDescent="0.25">
      <c r="A62" s="17" t="s">
        <v>17</v>
      </c>
      <c r="B62" s="18" t="e">
        <f>SUM(B4:B61)</f>
        <v>#REF!</v>
      </c>
      <c r="C62" s="18" t="e">
        <f>SUM(C4:C61)</f>
        <v>#REF!</v>
      </c>
      <c r="D62" s="18" t="e">
        <f>SUM(D4:D61)</f>
        <v>#REF!</v>
      </c>
      <c r="E62" s="19" t="e">
        <f>SUM(E4:E61)</f>
        <v>#REF!</v>
      </c>
    </row>
    <row r="63" spans="1:5" ht="13.2" x14ac:dyDescent="0.2">
      <c r="A63" s="20"/>
      <c r="B63" s="21"/>
      <c r="C63" s="21"/>
      <c r="D63" s="21"/>
      <c r="E63" s="21"/>
    </row>
    <row r="64" spans="1:5" s="3" customFormat="1" ht="13.8" thickBot="1" x14ac:dyDescent="0.25">
      <c r="A64" s="4" t="s">
        <v>18</v>
      </c>
      <c r="B64" s="22"/>
      <c r="C64" s="22"/>
      <c r="D64" s="22"/>
      <c r="E64" s="22"/>
    </row>
    <row r="65" spans="1:5" s="3" customFormat="1" ht="13.8" thickBot="1" x14ac:dyDescent="0.25">
      <c r="A65" s="73" t="s">
        <v>0</v>
      </c>
      <c r="B65" s="74" t="s">
        <v>1</v>
      </c>
      <c r="C65" s="74" t="s">
        <v>16</v>
      </c>
      <c r="D65" s="74" t="s">
        <v>2</v>
      </c>
      <c r="E65" s="75" t="s">
        <v>3</v>
      </c>
    </row>
    <row r="66" spans="1:5" ht="13.2" x14ac:dyDescent="0.2">
      <c r="A66" s="62" t="s">
        <v>102</v>
      </c>
      <c r="B66" s="27" t="e">
        <f>#REF!</f>
        <v>#REF!</v>
      </c>
      <c r="C66" s="28" t="e">
        <f t="shared" ref="C66:C117" si="1">D66+E66</f>
        <v>#REF!</v>
      </c>
      <c r="D66" s="27" t="e">
        <f>#REF!</f>
        <v>#REF!</v>
      </c>
      <c r="E66" s="53" t="e">
        <f>#REF!</f>
        <v>#REF!</v>
      </c>
    </row>
    <row r="67" spans="1:5" ht="13.2" x14ac:dyDescent="0.2">
      <c r="A67" s="62" t="s">
        <v>103</v>
      </c>
      <c r="B67" s="29" t="e">
        <f>#REF!</f>
        <v>#REF!</v>
      </c>
      <c r="C67" s="30" t="e">
        <f t="shared" si="1"/>
        <v>#REF!</v>
      </c>
      <c r="D67" s="29" t="e">
        <f>#REF!</f>
        <v>#REF!</v>
      </c>
      <c r="E67" s="54" t="e">
        <f>#REF!</f>
        <v>#REF!</v>
      </c>
    </row>
    <row r="68" spans="1:5" ht="13.2" x14ac:dyDescent="0.2">
      <c r="A68" s="62" t="s">
        <v>104</v>
      </c>
      <c r="B68" s="29" t="e">
        <f>#REF!</f>
        <v>#REF!</v>
      </c>
      <c r="C68" s="30" t="e">
        <f t="shared" si="1"/>
        <v>#REF!</v>
      </c>
      <c r="D68" s="29" t="e">
        <f>#REF!</f>
        <v>#REF!</v>
      </c>
      <c r="E68" s="54" t="e">
        <f>#REF!</f>
        <v>#REF!</v>
      </c>
    </row>
    <row r="69" spans="1:5" ht="13.2" x14ac:dyDescent="0.2">
      <c r="A69" s="62" t="s">
        <v>105</v>
      </c>
      <c r="B69" s="29" t="e">
        <f>#REF!</f>
        <v>#REF!</v>
      </c>
      <c r="C69" s="30" t="e">
        <f t="shared" si="1"/>
        <v>#REF!</v>
      </c>
      <c r="D69" s="29" t="e">
        <f>#REF!</f>
        <v>#REF!</v>
      </c>
      <c r="E69" s="54" t="e">
        <f>#REF!</f>
        <v>#REF!</v>
      </c>
    </row>
    <row r="70" spans="1:5" ht="13.2" x14ac:dyDescent="0.2">
      <c r="A70" s="62" t="s">
        <v>106</v>
      </c>
      <c r="B70" s="29" t="e">
        <f>#REF!</f>
        <v>#REF!</v>
      </c>
      <c r="C70" s="30" t="e">
        <f t="shared" si="1"/>
        <v>#REF!</v>
      </c>
      <c r="D70" s="29" t="e">
        <f>#REF!</f>
        <v>#REF!</v>
      </c>
      <c r="E70" s="54" t="e">
        <f>#REF!</f>
        <v>#REF!</v>
      </c>
    </row>
    <row r="71" spans="1:5" ht="13.2" x14ac:dyDescent="0.2">
      <c r="A71" s="62" t="s">
        <v>107</v>
      </c>
      <c r="B71" s="29" t="e">
        <f>#REF!</f>
        <v>#REF!</v>
      </c>
      <c r="C71" s="30" t="e">
        <f t="shared" si="1"/>
        <v>#REF!</v>
      </c>
      <c r="D71" s="29" t="e">
        <f>#REF!</f>
        <v>#REF!</v>
      </c>
      <c r="E71" s="54" t="e">
        <f>#REF!</f>
        <v>#REF!</v>
      </c>
    </row>
    <row r="72" spans="1:5" ht="13.2" x14ac:dyDescent="0.2">
      <c r="A72" s="62" t="s">
        <v>108</v>
      </c>
      <c r="B72" s="29" t="e">
        <f>#REF!</f>
        <v>#REF!</v>
      </c>
      <c r="C72" s="30" t="e">
        <f t="shared" si="1"/>
        <v>#REF!</v>
      </c>
      <c r="D72" s="29" t="e">
        <f>#REF!</f>
        <v>#REF!</v>
      </c>
      <c r="E72" s="54" t="e">
        <f>#REF!</f>
        <v>#REF!</v>
      </c>
    </row>
    <row r="73" spans="1:5" ht="13.2" x14ac:dyDescent="0.2">
      <c r="A73" s="62" t="s">
        <v>109</v>
      </c>
      <c r="B73" s="29" t="e">
        <f>#REF!</f>
        <v>#REF!</v>
      </c>
      <c r="C73" s="30" t="e">
        <f t="shared" si="1"/>
        <v>#REF!</v>
      </c>
      <c r="D73" s="29" t="e">
        <f>#REF!</f>
        <v>#REF!</v>
      </c>
      <c r="E73" s="54" t="e">
        <f>#REF!</f>
        <v>#REF!</v>
      </c>
    </row>
    <row r="74" spans="1:5" ht="13.2" x14ac:dyDescent="0.2">
      <c r="A74" s="62" t="s">
        <v>110</v>
      </c>
      <c r="B74" s="29" t="e">
        <f>#REF!</f>
        <v>#REF!</v>
      </c>
      <c r="C74" s="30" t="e">
        <f t="shared" si="1"/>
        <v>#REF!</v>
      </c>
      <c r="D74" s="29" t="e">
        <f>#REF!</f>
        <v>#REF!</v>
      </c>
      <c r="E74" s="54" t="e">
        <f>#REF!</f>
        <v>#REF!</v>
      </c>
    </row>
    <row r="75" spans="1:5" ht="13.2" x14ac:dyDescent="0.2">
      <c r="A75" s="62" t="s">
        <v>111</v>
      </c>
      <c r="B75" s="29" t="e">
        <f>#REF!</f>
        <v>#REF!</v>
      </c>
      <c r="C75" s="30" t="e">
        <f t="shared" si="1"/>
        <v>#REF!</v>
      </c>
      <c r="D75" s="29" t="e">
        <f>#REF!</f>
        <v>#REF!</v>
      </c>
      <c r="E75" s="54" t="e">
        <f>#REF!</f>
        <v>#REF!</v>
      </c>
    </row>
    <row r="76" spans="1:5" ht="13.2" x14ac:dyDescent="0.2">
      <c r="A76" s="62" t="s">
        <v>112</v>
      </c>
      <c r="B76" s="29" t="e">
        <f>#REF!</f>
        <v>#REF!</v>
      </c>
      <c r="C76" s="30" t="e">
        <f t="shared" si="1"/>
        <v>#REF!</v>
      </c>
      <c r="D76" s="29" t="e">
        <f>#REF!</f>
        <v>#REF!</v>
      </c>
      <c r="E76" s="54" t="e">
        <f>#REF!</f>
        <v>#REF!</v>
      </c>
    </row>
    <row r="77" spans="1:5" ht="13.2" x14ac:dyDescent="0.2">
      <c r="A77" s="62" t="s">
        <v>113</v>
      </c>
      <c r="B77" s="29" t="e">
        <f>#REF!</f>
        <v>#REF!</v>
      </c>
      <c r="C77" s="30" t="e">
        <f t="shared" si="1"/>
        <v>#REF!</v>
      </c>
      <c r="D77" s="29" t="e">
        <f>#REF!</f>
        <v>#REF!</v>
      </c>
      <c r="E77" s="54" t="e">
        <f>#REF!</f>
        <v>#REF!</v>
      </c>
    </row>
    <row r="78" spans="1:5" ht="13.2" x14ac:dyDescent="0.2">
      <c r="A78" s="62" t="s">
        <v>114</v>
      </c>
      <c r="B78" s="29" t="e">
        <f>#REF!</f>
        <v>#REF!</v>
      </c>
      <c r="C78" s="30" t="e">
        <f t="shared" si="1"/>
        <v>#REF!</v>
      </c>
      <c r="D78" s="29" t="e">
        <f>#REF!</f>
        <v>#REF!</v>
      </c>
      <c r="E78" s="54" t="e">
        <f>#REF!</f>
        <v>#REF!</v>
      </c>
    </row>
    <row r="79" spans="1:5" ht="13.2" x14ac:dyDescent="0.2">
      <c r="A79" s="62" t="s">
        <v>115</v>
      </c>
      <c r="B79" s="29" t="e">
        <f>#REF!</f>
        <v>#REF!</v>
      </c>
      <c r="C79" s="30" t="e">
        <f t="shared" si="1"/>
        <v>#REF!</v>
      </c>
      <c r="D79" s="29" t="e">
        <f>#REF!</f>
        <v>#REF!</v>
      </c>
      <c r="E79" s="54" t="e">
        <f>#REF!</f>
        <v>#REF!</v>
      </c>
    </row>
    <row r="80" spans="1:5" ht="13.2" x14ac:dyDescent="0.2">
      <c r="A80" s="62" t="s">
        <v>116</v>
      </c>
      <c r="B80" s="29" t="e">
        <f>#REF!</f>
        <v>#REF!</v>
      </c>
      <c r="C80" s="30" t="e">
        <f t="shared" si="1"/>
        <v>#REF!</v>
      </c>
      <c r="D80" s="29" t="e">
        <f>#REF!</f>
        <v>#REF!</v>
      </c>
      <c r="E80" s="54" t="e">
        <f>#REF!</f>
        <v>#REF!</v>
      </c>
    </row>
    <row r="81" spans="1:5" ht="13.2" x14ac:dyDescent="0.2">
      <c r="A81" s="62" t="s">
        <v>117</v>
      </c>
      <c r="B81" s="29" t="e">
        <f>#REF!</f>
        <v>#REF!</v>
      </c>
      <c r="C81" s="30" t="e">
        <f t="shared" si="1"/>
        <v>#REF!</v>
      </c>
      <c r="D81" s="29" t="e">
        <f>#REF!</f>
        <v>#REF!</v>
      </c>
      <c r="E81" s="54" t="e">
        <f>#REF!</f>
        <v>#REF!</v>
      </c>
    </row>
    <row r="82" spans="1:5" ht="13.2" x14ac:dyDescent="0.2">
      <c r="A82" s="62" t="s">
        <v>118</v>
      </c>
      <c r="B82" s="29" t="e">
        <f>#REF!</f>
        <v>#REF!</v>
      </c>
      <c r="C82" s="30" t="e">
        <f t="shared" si="1"/>
        <v>#REF!</v>
      </c>
      <c r="D82" s="29" t="e">
        <f>#REF!</f>
        <v>#REF!</v>
      </c>
      <c r="E82" s="54" t="e">
        <f>#REF!</f>
        <v>#REF!</v>
      </c>
    </row>
    <row r="83" spans="1:5" ht="13.2" x14ac:dyDescent="0.2">
      <c r="A83" s="62" t="s">
        <v>119</v>
      </c>
      <c r="B83" s="29" t="e">
        <f>#REF!</f>
        <v>#REF!</v>
      </c>
      <c r="C83" s="30" t="e">
        <f t="shared" si="1"/>
        <v>#REF!</v>
      </c>
      <c r="D83" s="29" t="e">
        <f>#REF!</f>
        <v>#REF!</v>
      </c>
      <c r="E83" s="54" t="e">
        <f>#REF!</f>
        <v>#REF!</v>
      </c>
    </row>
    <row r="84" spans="1:5" ht="13.2" x14ac:dyDescent="0.2">
      <c r="A84" s="63" t="s">
        <v>25</v>
      </c>
      <c r="B84" s="29" t="e">
        <f>#REF!</f>
        <v>#REF!</v>
      </c>
      <c r="C84" s="30" t="e">
        <f>SUM(D84:E84)</f>
        <v>#REF!</v>
      </c>
      <c r="D84" s="29" t="e">
        <f>#REF!</f>
        <v>#REF!</v>
      </c>
      <c r="E84" s="54" t="e">
        <f>#REF!</f>
        <v>#REF!</v>
      </c>
    </row>
    <row r="85" spans="1:5" ht="13.2" x14ac:dyDescent="0.2">
      <c r="A85" s="62" t="s">
        <v>120</v>
      </c>
      <c r="B85" s="29" t="e">
        <f>#REF!</f>
        <v>#REF!</v>
      </c>
      <c r="C85" s="30" t="e">
        <f t="shared" ref="C85:C93" si="2">D85+E85</f>
        <v>#REF!</v>
      </c>
      <c r="D85" s="29" t="e">
        <f>#REF!</f>
        <v>#REF!</v>
      </c>
      <c r="E85" s="54" t="e">
        <f>#REF!</f>
        <v>#REF!</v>
      </c>
    </row>
    <row r="86" spans="1:5" ht="13.2" x14ac:dyDescent="0.2">
      <c r="A86" s="62" t="s">
        <v>121</v>
      </c>
      <c r="B86" s="29" t="e">
        <f>#REF!</f>
        <v>#REF!</v>
      </c>
      <c r="C86" s="30" t="e">
        <f t="shared" si="2"/>
        <v>#REF!</v>
      </c>
      <c r="D86" s="29" t="e">
        <f>#REF!</f>
        <v>#REF!</v>
      </c>
      <c r="E86" s="54" t="e">
        <f>#REF!</f>
        <v>#REF!</v>
      </c>
    </row>
    <row r="87" spans="1:5" ht="13.2" x14ac:dyDescent="0.2">
      <c r="A87" s="62" t="s">
        <v>122</v>
      </c>
      <c r="B87" s="29" t="e">
        <f>#REF!</f>
        <v>#REF!</v>
      </c>
      <c r="C87" s="30" t="e">
        <f t="shared" si="2"/>
        <v>#REF!</v>
      </c>
      <c r="D87" s="29" t="e">
        <f>#REF!</f>
        <v>#REF!</v>
      </c>
      <c r="E87" s="54" t="e">
        <f>#REF!</f>
        <v>#REF!</v>
      </c>
    </row>
    <row r="88" spans="1:5" ht="13.2" x14ac:dyDescent="0.2">
      <c r="A88" s="62" t="s">
        <v>123</v>
      </c>
      <c r="B88" s="29" t="e">
        <f>#REF!</f>
        <v>#REF!</v>
      </c>
      <c r="C88" s="30" t="e">
        <f t="shared" si="2"/>
        <v>#REF!</v>
      </c>
      <c r="D88" s="29" t="e">
        <f>#REF!</f>
        <v>#REF!</v>
      </c>
      <c r="E88" s="54" t="e">
        <f>#REF!</f>
        <v>#REF!</v>
      </c>
    </row>
    <row r="89" spans="1:5" ht="13.2" x14ac:dyDescent="0.2">
      <c r="A89" s="62" t="s">
        <v>124</v>
      </c>
      <c r="B89" s="29" t="e">
        <f>#REF!</f>
        <v>#REF!</v>
      </c>
      <c r="C89" s="30" t="e">
        <f t="shared" si="2"/>
        <v>#REF!</v>
      </c>
      <c r="D89" s="29" t="e">
        <f>#REF!</f>
        <v>#REF!</v>
      </c>
      <c r="E89" s="54" t="e">
        <f>#REF!</f>
        <v>#REF!</v>
      </c>
    </row>
    <row r="90" spans="1:5" ht="13.2" x14ac:dyDescent="0.2">
      <c r="A90" s="62" t="s">
        <v>125</v>
      </c>
      <c r="B90" s="29" t="e">
        <f>#REF!</f>
        <v>#REF!</v>
      </c>
      <c r="C90" s="30" t="e">
        <f t="shared" si="2"/>
        <v>#REF!</v>
      </c>
      <c r="D90" s="29" t="e">
        <f>#REF!</f>
        <v>#REF!</v>
      </c>
      <c r="E90" s="54" t="e">
        <f>#REF!</f>
        <v>#REF!</v>
      </c>
    </row>
    <row r="91" spans="1:5" ht="13.2" x14ac:dyDescent="0.2">
      <c r="A91" s="62" t="s">
        <v>126</v>
      </c>
      <c r="B91" s="29" t="e">
        <f>#REF!</f>
        <v>#REF!</v>
      </c>
      <c r="C91" s="30" t="e">
        <f t="shared" si="2"/>
        <v>#REF!</v>
      </c>
      <c r="D91" s="29" t="e">
        <f>#REF!</f>
        <v>#REF!</v>
      </c>
      <c r="E91" s="54" t="e">
        <f>#REF!</f>
        <v>#REF!</v>
      </c>
    </row>
    <row r="92" spans="1:5" ht="13.2" x14ac:dyDescent="0.2">
      <c r="A92" s="62" t="s">
        <v>127</v>
      </c>
      <c r="B92" s="29" t="e">
        <f>#REF!</f>
        <v>#REF!</v>
      </c>
      <c r="C92" s="30" t="e">
        <f t="shared" si="2"/>
        <v>#REF!</v>
      </c>
      <c r="D92" s="29" t="e">
        <f>#REF!</f>
        <v>#REF!</v>
      </c>
      <c r="E92" s="54" t="e">
        <f>#REF!</f>
        <v>#REF!</v>
      </c>
    </row>
    <row r="93" spans="1:5" ht="13.2" x14ac:dyDescent="0.2">
      <c r="A93" s="63" t="s">
        <v>128</v>
      </c>
      <c r="B93" s="29" t="e">
        <f>#REF!</f>
        <v>#REF!</v>
      </c>
      <c r="C93" s="30" t="e">
        <f t="shared" si="2"/>
        <v>#REF!</v>
      </c>
      <c r="D93" s="29" t="e">
        <f>#REF!</f>
        <v>#REF!</v>
      </c>
      <c r="E93" s="54" t="e">
        <f>#REF!</f>
        <v>#REF!</v>
      </c>
    </row>
    <row r="94" spans="1:5" ht="13.2" x14ac:dyDescent="0.2">
      <c r="A94" s="62" t="s">
        <v>12</v>
      </c>
      <c r="B94" s="31" t="s">
        <v>7</v>
      </c>
      <c r="C94" s="31" t="s">
        <v>7</v>
      </c>
      <c r="D94" s="31" t="s">
        <v>7</v>
      </c>
      <c r="E94" s="55" t="s">
        <v>7</v>
      </c>
    </row>
    <row r="95" spans="1:5" ht="13.2" x14ac:dyDescent="0.2">
      <c r="A95" s="62" t="s">
        <v>26</v>
      </c>
      <c r="B95" s="29" t="e">
        <f>#REF!</f>
        <v>#REF!</v>
      </c>
      <c r="C95" s="30" t="e">
        <f t="shared" ref="C95:C101" si="3">D95+E95</f>
        <v>#REF!</v>
      </c>
      <c r="D95" s="29" t="e">
        <f>#REF!</f>
        <v>#REF!</v>
      </c>
      <c r="E95" s="54" t="e">
        <f>#REF!</f>
        <v>#REF!</v>
      </c>
    </row>
    <row r="96" spans="1:5" ht="13.2" x14ac:dyDescent="0.2">
      <c r="A96" s="62" t="s">
        <v>27</v>
      </c>
      <c r="B96" s="29" t="e">
        <f>#REF!</f>
        <v>#REF!</v>
      </c>
      <c r="C96" s="30" t="e">
        <f t="shared" si="3"/>
        <v>#REF!</v>
      </c>
      <c r="D96" s="29" t="e">
        <f>#REF!</f>
        <v>#REF!</v>
      </c>
      <c r="E96" s="54" t="e">
        <f>#REF!</f>
        <v>#REF!</v>
      </c>
    </row>
    <row r="97" spans="1:5" ht="13.2" x14ac:dyDescent="0.2">
      <c r="A97" s="62" t="s">
        <v>129</v>
      </c>
      <c r="B97" s="29" t="e">
        <f>#REF!</f>
        <v>#REF!</v>
      </c>
      <c r="C97" s="30" t="e">
        <f t="shared" si="3"/>
        <v>#REF!</v>
      </c>
      <c r="D97" s="29" t="e">
        <f>#REF!</f>
        <v>#REF!</v>
      </c>
      <c r="E97" s="54" t="e">
        <f>#REF!</f>
        <v>#REF!</v>
      </c>
    </row>
    <row r="98" spans="1:5" ht="13.2" x14ac:dyDescent="0.2">
      <c r="A98" s="62" t="s">
        <v>130</v>
      </c>
      <c r="B98" s="29" t="e">
        <f>#REF!</f>
        <v>#REF!</v>
      </c>
      <c r="C98" s="30" t="e">
        <f t="shared" si="3"/>
        <v>#REF!</v>
      </c>
      <c r="D98" s="29" t="e">
        <f>#REF!</f>
        <v>#REF!</v>
      </c>
      <c r="E98" s="54" t="e">
        <f>#REF!</f>
        <v>#REF!</v>
      </c>
    </row>
    <row r="99" spans="1:5" ht="13.2" x14ac:dyDescent="0.2">
      <c r="A99" s="62" t="s">
        <v>131</v>
      </c>
      <c r="B99" s="29" t="e">
        <f>#REF!</f>
        <v>#REF!</v>
      </c>
      <c r="C99" s="30" t="e">
        <f t="shared" si="3"/>
        <v>#REF!</v>
      </c>
      <c r="D99" s="29" t="e">
        <f>#REF!</f>
        <v>#REF!</v>
      </c>
      <c r="E99" s="54" t="e">
        <f>#REF!</f>
        <v>#REF!</v>
      </c>
    </row>
    <row r="100" spans="1:5" ht="13.2" x14ac:dyDescent="0.2">
      <c r="A100" s="62" t="s">
        <v>132</v>
      </c>
      <c r="B100" s="29" t="e">
        <f>#REF!</f>
        <v>#REF!</v>
      </c>
      <c r="C100" s="30" t="e">
        <f t="shared" si="3"/>
        <v>#REF!</v>
      </c>
      <c r="D100" s="29" t="e">
        <f>#REF!</f>
        <v>#REF!</v>
      </c>
      <c r="E100" s="54" t="e">
        <f>#REF!</f>
        <v>#REF!</v>
      </c>
    </row>
    <row r="101" spans="1:5" ht="13.2" x14ac:dyDescent="0.2">
      <c r="A101" s="62" t="s">
        <v>133</v>
      </c>
      <c r="B101" s="29" t="e">
        <f>#REF!</f>
        <v>#REF!</v>
      </c>
      <c r="C101" s="30" t="e">
        <f t="shared" si="3"/>
        <v>#REF!</v>
      </c>
      <c r="D101" s="29" t="e">
        <f>#REF!</f>
        <v>#REF!</v>
      </c>
      <c r="E101" s="54" t="e">
        <f>#REF!</f>
        <v>#REF!</v>
      </c>
    </row>
    <row r="102" spans="1:5" ht="13.2" x14ac:dyDescent="0.2">
      <c r="A102" s="62" t="s">
        <v>134</v>
      </c>
      <c r="B102" s="29" t="e">
        <f>#REF!</f>
        <v>#REF!</v>
      </c>
      <c r="C102" s="30" t="e">
        <f t="shared" si="1"/>
        <v>#REF!</v>
      </c>
      <c r="D102" s="29" t="e">
        <f>#REF!</f>
        <v>#REF!</v>
      </c>
      <c r="E102" s="54" t="e">
        <f>#REF!</f>
        <v>#REF!</v>
      </c>
    </row>
    <row r="103" spans="1:5" ht="13.2" x14ac:dyDescent="0.2">
      <c r="A103" s="62" t="s">
        <v>135</v>
      </c>
      <c r="B103" s="29" t="e">
        <f>#REF!</f>
        <v>#REF!</v>
      </c>
      <c r="C103" s="30" t="e">
        <f t="shared" si="1"/>
        <v>#REF!</v>
      </c>
      <c r="D103" s="29" t="e">
        <f>#REF!</f>
        <v>#REF!</v>
      </c>
      <c r="E103" s="54" t="e">
        <f>#REF!</f>
        <v>#REF!</v>
      </c>
    </row>
    <row r="104" spans="1:5" ht="13.2" x14ac:dyDescent="0.2">
      <c r="A104" s="62" t="s">
        <v>28</v>
      </c>
      <c r="B104" s="29" t="e">
        <f>#REF!</f>
        <v>#REF!</v>
      </c>
      <c r="C104" s="30" t="e">
        <f t="shared" si="1"/>
        <v>#REF!</v>
      </c>
      <c r="D104" s="29" t="e">
        <f>#REF!</f>
        <v>#REF!</v>
      </c>
      <c r="E104" s="54" t="e">
        <f>#REF!</f>
        <v>#REF!</v>
      </c>
    </row>
    <row r="105" spans="1:5" ht="13.2" x14ac:dyDescent="0.2">
      <c r="A105" s="62" t="s">
        <v>136</v>
      </c>
      <c r="B105" s="29" t="e">
        <f>#REF!</f>
        <v>#REF!</v>
      </c>
      <c r="C105" s="30" t="e">
        <f t="shared" si="1"/>
        <v>#REF!</v>
      </c>
      <c r="D105" s="29" t="e">
        <f>#REF!</f>
        <v>#REF!</v>
      </c>
      <c r="E105" s="54" t="e">
        <f>#REF!</f>
        <v>#REF!</v>
      </c>
    </row>
    <row r="106" spans="1:5" ht="13.2" x14ac:dyDescent="0.2">
      <c r="A106" s="62" t="s">
        <v>137</v>
      </c>
      <c r="B106" s="29" t="e">
        <f>#REF!</f>
        <v>#REF!</v>
      </c>
      <c r="C106" s="30" t="e">
        <f t="shared" si="1"/>
        <v>#REF!</v>
      </c>
      <c r="D106" s="29" t="e">
        <f>#REF!</f>
        <v>#REF!</v>
      </c>
      <c r="E106" s="54" t="e">
        <f>#REF!</f>
        <v>#REF!</v>
      </c>
    </row>
    <row r="107" spans="1:5" ht="13.2" x14ac:dyDescent="0.2">
      <c r="A107" s="62" t="s">
        <v>138</v>
      </c>
      <c r="B107" s="29" t="e">
        <f>#REF!</f>
        <v>#REF!</v>
      </c>
      <c r="C107" s="30" t="e">
        <f t="shared" si="1"/>
        <v>#REF!</v>
      </c>
      <c r="D107" s="29" t="e">
        <f>#REF!</f>
        <v>#REF!</v>
      </c>
      <c r="E107" s="54" t="e">
        <f>#REF!</f>
        <v>#REF!</v>
      </c>
    </row>
    <row r="108" spans="1:5" ht="13.2" x14ac:dyDescent="0.2">
      <c r="A108" s="62" t="s">
        <v>139</v>
      </c>
      <c r="B108" s="29" t="e">
        <f>#REF!</f>
        <v>#REF!</v>
      </c>
      <c r="C108" s="30" t="e">
        <f t="shared" si="1"/>
        <v>#REF!</v>
      </c>
      <c r="D108" s="29" t="e">
        <f>#REF!</f>
        <v>#REF!</v>
      </c>
      <c r="E108" s="54" t="e">
        <f>#REF!</f>
        <v>#REF!</v>
      </c>
    </row>
    <row r="109" spans="1:5" ht="13.2" x14ac:dyDescent="0.2">
      <c r="A109" s="62" t="s">
        <v>140</v>
      </c>
      <c r="B109" s="29" t="e">
        <f>#REF!</f>
        <v>#REF!</v>
      </c>
      <c r="C109" s="30" t="e">
        <f t="shared" si="1"/>
        <v>#REF!</v>
      </c>
      <c r="D109" s="29" t="e">
        <f>#REF!</f>
        <v>#REF!</v>
      </c>
      <c r="E109" s="54" t="e">
        <f>#REF!</f>
        <v>#REF!</v>
      </c>
    </row>
    <row r="110" spans="1:5" ht="13.2" x14ac:dyDescent="0.2">
      <c r="A110" s="62" t="s">
        <v>141</v>
      </c>
      <c r="B110" s="29" t="e">
        <f>#REF!</f>
        <v>#REF!</v>
      </c>
      <c r="C110" s="30" t="e">
        <f t="shared" si="1"/>
        <v>#REF!</v>
      </c>
      <c r="D110" s="29" t="e">
        <f>#REF!</f>
        <v>#REF!</v>
      </c>
      <c r="E110" s="54" t="e">
        <f>#REF!</f>
        <v>#REF!</v>
      </c>
    </row>
    <row r="111" spans="1:5" ht="13.2" x14ac:dyDescent="0.2">
      <c r="A111" s="62" t="s">
        <v>142</v>
      </c>
      <c r="B111" s="29" t="e">
        <f>#REF!</f>
        <v>#REF!</v>
      </c>
      <c r="C111" s="30" t="e">
        <f t="shared" si="1"/>
        <v>#REF!</v>
      </c>
      <c r="D111" s="29" t="e">
        <f>#REF!</f>
        <v>#REF!</v>
      </c>
      <c r="E111" s="54" t="e">
        <f>#REF!</f>
        <v>#REF!</v>
      </c>
    </row>
    <row r="112" spans="1:5" ht="13.2" x14ac:dyDescent="0.2">
      <c r="A112" s="62" t="s">
        <v>143</v>
      </c>
      <c r="B112" s="29" t="e">
        <f>#REF!</f>
        <v>#REF!</v>
      </c>
      <c r="C112" s="30" t="e">
        <f t="shared" si="1"/>
        <v>#REF!</v>
      </c>
      <c r="D112" s="29" t="e">
        <f>#REF!</f>
        <v>#REF!</v>
      </c>
      <c r="E112" s="54" t="e">
        <f>#REF!</f>
        <v>#REF!</v>
      </c>
    </row>
    <row r="113" spans="1:5" ht="13.2" x14ac:dyDescent="0.2">
      <c r="A113" s="64" t="s">
        <v>144</v>
      </c>
      <c r="B113" s="29" t="e">
        <f>#REF!</f>
        <v>#REF!</v>
      </c>
      <c r="C113" s="30" t="e">
        <f t="shared" si="1"/>
        <v>#REF!</v>
      </c>
      <c r="D113" s="29" t="e">
        <f>#REF!</f>
        <v>#REF!</v>
      </c>
      <c r="E113" s="54" t="e">
        <f>#REF!</f>
        <v>#REF!</v>
      </c>
    </row>
    <row r="114" spans="1:5" ht="13.2" x14ac:dyDescent="0.2">
      <c r="A114" s="62" t="s">
        <v>145</v>
      </c>
      <c r="B114" s="29" t="e">
        <f>#REF!</f>
        <v>#REF!</v>
      </c>
      <c r="C114" s="30" t="e">
        <f t="shared" si="1"/>
        <v>#REF!</v>
      </c>
      <c r="D114" s="29" t="e">
        <f>#REF!</f>
        <v>#REF!</v>
      </c>
      <c r="E114" s="54" t="e">
        <f>#REF!</f>
        <v>#REF!</v>
      </c>
    </row>
    <row r="115" spans="1:5" ht="13.2" x14ac:dyDescent="0.2">
      <c r="A115" s="62" t="s">
        <v>146</v>
      </c>
      <c r="B115" s="29" t="e">
        <f>#REF!</f>
        <v>#REF!</v>
      </c>
      <c r="C115" s="30" t="e">
        <f t="shared" si="1"/>
        <v>#REF!</v>
      </c>
      <c r="D115" s="29" t="e">
        <f>#REF!</f>
        <v>#REF!</v>
      </c>
      <c r="E115" s="54" t="e">
        <f>#REF!</f>
        <v>#REF!</v>
      </c>
    </row>
    <row r="116" spans="1:5" ht="13.2" x14ac:dyDescent="0.2">
      <c r="A116" s="62" t="s">
        <v>147</v>
      </c>
      <c r="B116" s="29" t="e">
        <f>#REF!</f>
        <v>#REF!</v>
      </c>
      <c r="C116" s="30" t="e">
        <f t="shared" si="1"/>
        <v>#REF!</v>
      </c>
      <c r="D116" s="29" t="e">
        <f>#REF!</f>
        <v>#REF!</v>
      </c>
      <c r="E116" s="54" t="e">
        <f>#REF!</f>
        <v>#REF!</v>
      </c>
    </row>
    <row r="117" spans="1:5" ht="13.2" x14ac:dyDescent="0.2">
      <c r="A117" s="62" t="s">
        <v>148</v>
      </c>
      <c r="B117" s="29" t="e">
        <f>#REF!</f>
        <v>#REF!</v>
      </c>
      <c r="C117" s="30" t="e">
        <f t="shared" si="1"/>
        <v>#REF!</v>
      </c>
      <c r="D117" s="29" t="e">
        <f>#REF!</f>
        <v>#REF!</v>
      </c>
      <c r="E117" s="54" t="e">
        <f>#REF!</f>
        <v>#REF!</v>
      </c>
    </row>
    <row r="118" spans="1:5" ht="13.2" x14ac:dyDescent="0.2">
      <c r="A118" s="65" t="s">
        <v>13</v>
      </c>
      <c r="B118" s="31" t="s">
        <v>7</v>
      </c>
      <c r="C118" s="31" t="s">
        <v>7</v>
      </c>
      <c r="D118" s="31" t="s">
        <v>7</v>
      </c>
      <c r="E118" s="55" t="s">
        <v>7</v>
      </c>
    </row>
    <row r="119" spans="1:5" ht="13.2" x14ac:dyDescent="0.2">
      <c r="A119" s="66" t="s">
        <v>29</v>
      </c>
      <c r="B119" s="29" t="e">
        <f>#REF!</f>
        <v>#REF!</v>
      </c>
      <c r="C119" s="30" t="e">
        <f t="shared" ref="C119:C124" si="4">D119+E119</f>
        <v>#REF!</v>
      </c>
      <c r="D119" s="29" t="e">
        <f>#REF!</f>
        <v>#REF!</v>
      </c>
      <c r="E119" s="54" t="e">
        <f>#REF!</f>
        <v>#REF!</v>
      </c>
    </row>
    <row r="120" spans="1:5" ht="13.2" x14ac:dyDescent="0.2">
      <c r="A120" s="66" t="s">
        <v>30</v>
      </c>
      <c r="B120" s="29" t="e">
        <f>#REF!</f>
        <v>#REF!</v>
      </c>
      <c r="C120" s="30" t="e">
        <f t="shared" si="4"/>
        <v>#REF!</v>
      </c>
      <c r="D120" s="29" t="e">
        <f>#REF!</f>
        <v>#REF!</v>
      </c>
      <c r="E120" s="54" t="e">
        <f>#REF!</f>
        <v>#REF!</v>
      </c>
    </row>
    <row r="121" spans="1:5" ht="13.2" x14ac:dyDescent="0.2">
      <c r="A121" s="66" t="s">
        <v>31</v>
      </c>
      <c r="B121" s="29" t="e">
        <f>#REF!</f>
        <v>#REF!</v>
      </c>
      <c r="C121" s="30" t="e">
        <f t="shared" si="4"/>
        <v>#REF!</v>
      </c>
      <c r="D121" s="29" t="e">
        <f>#REF!</f>
        <v>#REF!</v>
      </c>
      <c r="E121" s="54" t="e">
        <f>#REF!</f>
        <v>#REF!</v>
      </c>
    </row>
    <row r="122" spans="1:5" ht="13.2" x14ac:dyDescent="0.2">
      <c r="A122" s="66" t="s">
        <v>32</v>
      </c>
      <c r="B122" s="29" t="e">
        <f>#REF!</f>
        <v>#REF!</v>
      </c>
      <c r="C122" s="30" t="e">
        <f t="shared" si="4"/>
        <v>#REF!</v>
      </c>
      <c r="D122" s="29" t="e">
        <f>#REF!</f>
        <v>#REF!</v>
      </c>
      <c r="E122" s="54" t="e">
        <f>#REF!</f>
        <v>#REF!</v>
      </c>
    </row>
    <row r="123" spans="1:5" ht="13.2" x14ac:dyDescent="0.2">
      <c r="A123" s="66" t="s">
        <v>33</v>
      </c>
      <c r="B123" s="29" t="e">
        <f>#REF!</f>
        <v>#REF!</v>
      </c>
      <c r="C123" s="30" t="e">
        <f t="shared" si="4"/>
        <v>#REF!</v>
      </c>
      <c r="D123" s="29" t="e">
        <f>#REF!</f>
        <v>#REF!</v>
      </c>
      <c r="E123" s="54" t="e">
        <f>#REF!</f>
        <v>#REF!</v>
      </c>
    </row>
    <row r="124" spans="1:5" ht="13.2" x14ac:dyDescent="0.2">
      <c r="A124" s="66" t="s">
        <v>34</v>
      </c>
      <c r="B124" s="29" t="e">
        <f>#REF!</f>
        <v>#REF!</v>
      </c>
      <c r="C124" s="30" t="e">
        <f t="shared" si="4"/>
        <v>#REF!</v>
      </c>
      <c r="D124" s="29" t="e">
        <f>#REF!</f>
        <v>#REF!</v>
      </c>
      <c r="E124" s="54" t="e">
        <f>#REF!</f>
        <v>#REF!</v>
      </c>
    </row>
    <row r="125" spans="1:5" ht="13.2" x14ac:dyDescent="0.2">
      <c r="A125" s="66" t="s">
        <v>149</v>
      </c>
      <c r="B125" s="31" t="s">
        <v>7</v>
      </c>
      <c r="C125" s="31" t="s">
        <v>7</v>
      </c>
      <c r="D125" s="31" t="s">
        <v>7</v>
      </c>
      <c r="E125" s="55" t="s">
        <v>7</v>
      </c>
    </row>
    <row r="126" spans="1:5" ht="13.2" x14ac:dyDescent="0.2">
      <c r="A126" s="67" t="s">
        <v>35</v>
      </c>
      <c r="B126" s="29" t="e">
        <f>#REF!</f>
        <v>#REF!</v>
      </c>
      <c r="C126" s="30" t="e">
        <f t="shared" ref="C126:C133" si="5">D126+E126</f>
        <v>#REF!</v>
      </c>
      <c r="D126" s="29" t="e">
        <f>#REF!</f>
        <v>#REF!</v>
      </c>
      <c r="E126" s="54" t="e">
        <f>#REF!</f>
        <v>#REF!</v>
      </c>
    </row>
    <row r="127" spans="1:5" ht="13.2" x14ac:dyDescent="0.2">
      <c r="A127" s="67" t="s">
        <v>36</v>
      </c>
      <c r="B127" s="29" t="e">
        <f>#REF!</f>
        <v>#REF!</v>
      </c>
      <c r="C127" s="30" t="e">
        <f t="shared" si="5"/>
        <v>#REF!</v>
      </c>
      <c r="D127" s="29" t="e">
        <f>#REF!</f>
        <v>#REF!</v>
      </c>
      <c r="E127" s="54" t="e">
        <f>#REF!</f>
        <v>#REF!</v>
      </c>
    </row>
    <row r="128" spans="1:5" ht="13.2" x14ac:dyDescent="0.2">
      <c r="A128" s="67" t="s">
        <v>37</v>
      </c>
      <c r="B128" s="29" t="e">
        <f>#REF!</f>
        <v>#REF!</v>
      </c>
      <c r="C128" s="30" t="e">
        <f t="shared" si="5"/>
        <v>#REF!</v>
      </c>
      <c r="D128" s="29" t="e">
        <f>#REF!</f>
        <v>#REF!</v>
      </c>
      <c r="E128" s="54" t="e">
        <f>#REF!</f>
        <v>#REF!</v>
      </c>
    </row>
    <row r="129" spans="1:5" ht="13.2" x14ac:dyDescent="0.2">
      <c r="A129" s="67" t="s">
        <v>38</v>
      </c>
      <c r="B129" s="29" t="e">
        <f>#REF!</f>
        <v>#REF!</v>
      </c>
      <c r="C129" s="30" t="e">
        <f t="shared" si="5"/>
        <v>#REF!</v>
      </c>
      <c r="D129" s="29" t="e">
        <f>#REF!</f>
        <v>#REF!</v>
      </c>
      <c r="E129" s="54" t="e">
        <f>#REF!</f>
        <v>#REF!</v>
      </c>
    </row>
    <row r="130" spans="1:5" ht="13.2" x14ac:dyDescent="0.2">
      <c r="A130" s="63" t="s">
        <v>39</v>
      </c>
      <c r="B130" s="29" t="e">
        <f>#REF!</f>
        <v>#REF!</v>
      </c>
      <c r="C130" s="30" t="e">
        <f t="shared" si="5"/>
        <v>#REF!</v>
      </c>
      <c r="D130" s="29" t="e">
        <f>#REF!</f>
        <v>#REF!</v>
      </c>
      <c r="E130" s="54" t="e">
        <f>#REF!</f>
        <v>#REF!</v>
      </c>
    </row>
    <row r="131" spans="1:5" ht="13.2" x14ac:dyDescent="0.2">
      <c r="A131" s="62" t="s">
        <v>8</v>
      </c>
      <c r="B131" s="31" t="s">
        <v>7</v>
      </c>
      <c r="C131" s="31" t="s">
        <v>7</v>
      </c>
      <c r="D131" s="31" t="s">
        <v>7</v>
      </c>
      <c r="E131" s="55" t="s">
        <v>7</v>
      </c>
    </row>
    <row r="132" spans="1:5" ht="13.2" x14ac:dyDescent="0.2">
      <c r="A132" s="66" t="s">
        <v>40</v>
      </c>
      <c r="B132" s="29" t="e">
        <f>#REF!</f>
        <v>#REF!</v>
      </c>
      <c r="C132" s="30" t="e">
        <f t="shared" si="5"/>
        <v>#REF!</v>
      </c>
      <c r="D132" s="29" t="e">
        <f>#REF!</f>
        <v>#REF!</v>
      </c>
      <c r="E132" s="54" t="e">
        <f>#REF!</f>
        <v>#REF!</v>
      </c>
    </row>
    <row r="133" spans="1:5" ht="13.2" x14ac:dyDescent="0.2">
      <c r="A133" s="66" t="s">
        <v>41</v>
      </c>
      <c r="B133" s="29" t="e">
        <f>#REF!</f>
        <v>#REF!</v>
      </c>
      <c r="C133" s="30" t="e">
        <f t="shared" si="5"/>
        <v>#REF!</v>
      </c>
      <c r="D133" s="29" t="e">
        <f>#REF!</f>
        <v>#REF!</v>
      </c>
      <c r="E133" s="54" t="e">
        <f>#REF!</f>
        <v>#REF!</v>
      </c>
    </row>
    <row r="134" spans="1:5" ht="13.2" x14ac:dyDescent="0.2">
      <c r="A134" s="68" t="s">
        <v>150</v>
      </c>
      <c r="B134" s="29" t="e">
        <f>#REF!</f>
        <v>#REF!</v>
      </c>
      <c r="C134" s="30" t="e">
        <f>SUM(D134:E134)</f>
        <v>#REF!</v>
      </c>
      <c r="D134" s="29" t="e">
        <f>#REF!</f>
        <v>#REF!</v>
      </c>
      <c r="E134" s="54" t="e">
        <f>#REF!</f>
        <v>#REF!</v>
      </c>
    </row>
    <row r="135" spans="1:5" ht="13.8" thickBot="1" x14ac:dyDescent="0.25">
      <c r="A135" s="69" t="s">
        <v>44</v>
      </c>
      <c r="B135" s="32" t="s">
        <v>7</v>
      </c>
      <c r="C135" s="32" t="s">
        <v>7</v>
      </c>
      <c r="D135" s="32" t="s">
        <v>7</v>
      </c>
      <c r="E135" s="56" t="s">
        <v>7</v>
      </c>
    </row>
    <row r="136" spans="1:5" ht="13.8" thickBot="1" x14ac:dyDescent="0.25">
      <c r="A136" s="42" t="s">
        <v>19</v>
      </c>
      <c r="B136" s="43" t="e">
        <f>SUM(B66:B135)</f>
        <v>#REF!</v>
      </c>
      <c r="C136" s="43" t="e">
        <f>SUM(C66:C135)</f>
        <v>#REF!</v>
      </c>
      <c r="D136" s="43" t="e">
        <f>SUM(D66:D135)</f>
        <v>#REF!</v>
      </c>
      <c r="E136" s="44" t="e">
        <f>SUM(E66:E135)</f>
        <v>#REF!</v>
      </c>
    </row>
    <row r="137" spans="1:5" ht="13.2" x14ac:dyDescent="0.2">
      <c r="A137" s="20"/>
      <c r="B137" s="23"/>
      <c r="C137" s="23"/>
      <c r="D137" s="23"/>
      <c r="E137" s="23"/>
    </row>
    <row r="138" spans="1:5" ht="13.8" thickBot="1" x14ac:dyDescent="0.25">
      <c r="A138" s="4" t="s">
        <v>20</v>
      </c>
      <c r="B138" s="24"/>
      <c r="C138" s="24"/>
      <c r="D138" s="24"/>
      <c r="E138" s="24"/>
    </row>
    <row r="139" spans="1:5" ht="13.8" thickBot="1" x14ac:dyDescent="0.25">
      <c r="A139" s="73" t="s">
        <v>0</v>
      </c>
      <c r="B139" s="76" t="s">
        <v>1</v>
      </c>
      <c r="C139" s="76" t="s">
        <v>16</v>
      </c>
      <c r="D139" s="76" t="s">
        <v>2</v>
      </c>
      <c r="E139" s="77" t="s">
        <v>3</v>
      </c>
    </row>
    <row r="140" spans="1:5" ht="13.2" x14ac:dyDescent="0.2">
      <c r="A140" s="70" t="s">
        <v>151</v>
      </c>
      <c r="B140" s="34" t="e">
        <f>#REF!</f>
        <v>#REF!</v>
      </c>
      <c r="C140" s="35" t="e">
        <f t="shared" ref="C140:C198" si="6">D140+E140</f>
        <v>#REF!</v>
      </c>
      <c r="D140" s="34" t="e">
        <f>#REF!</f>
        <v>#REF!</v>
      </c>
      <c r="E140" s="46" t="e">
        <f>#REF!</f>
        <v>#REF!</v>
      </c>
    </row>
    <row r="141" spans="1:5" ht="13.2" x14ac:dyDescent="0.2">
      <c r="A141" s="71" t="s">
        <v>161</v>
      </c>
      <c r="B141" s="36" t="e">
        <f>#REF!</f>
        <v>#REF!</v>
      </c>
      <c r="C141" s="37" t="e">
        <f>D141+E141</f>
        <v>#REF!</v>
      </c>
      <c r="D141" s="36" t="e">
        <f>#REF!</f>
        <v>#REF!</v>
      </c>
      <c r="E141" s="47" t="e">
        <f>#REF!</f>
        <v>#REF!</v>
      </c>
    </row>
    <row r="142" spans="1:5" ht="13.2" x14ac:dyDescent="0.2">
      <c r="A142" s="71" t="s">
        <v>42</v>
      </c>
      <c r="B142" s="36" t="e">
        <f>#REF!</f>
        <v>#REF!</v>
      </c>
      <c r="C142" s="37" t="e">
        <f>D142+E142</f>
        <v>#REF!</v>
      </c>
      <c r="D142" s="36" t="e">
        <f>#REF!</f>
        <v>#REF!</v>
      </c>
      <c r="E142" s="47" t="e">
        <f>#REF!</f>
        <v>#REF!</v>
      </c>
    </row>
    <row r="143" spans="1:5" ht="13.2" x14ac:dyDescent="0.2">
      <c r="A143" s="71" t="s">
        <v>162</v>
      </c>
      <c r="B143" s="36" t="e">
        <f>#REF!</f>
        <v>#REF!</v>
      </c>
      <c r="C143" s="37" t="e">
        <f>E143+D143</f>
        <v>#REF!</v>
      </c>
      <c r="D143" s="36" t="e">
        <f>#REF!</f>
        <v>#REF!</v>
      </c>
      <c r="E143" s="47" t="e">
        <f>#REF!</f>
        <v>#REF!</v>
      </c>
    </row>
    <row r="144" spans="1:5" ht="13.2" x14ac:dyDescent="0.2">
      <c r="A144" s="71" t="s">
        <v>163</v>
      </c>
      <c r="B144" s="36" t="e">
        <f>#REF!</f>
        <v>#REF!</v>
      </c>
      <c r="C144" s="37" t="e">
        <f>D144+E144</f>
        <v>#REF!</v>
      </c>
      <c r="D144" s="36" t="e">
        <f>#REF!</f>
        <v>#REF!</v>
      </c>
      <c r="E144" s="47" t="e">
        <f>#REF!</f>
        <v>#REF!</v>
      </c>
    </row>
    <row r="145" spans="1:5" ht="13.2" x14ac:dyDescent="0.2">
      <c r="A145" s="71" t="s">
        <v>9</v>
      </c>
      <c r="B145" s="38" t="s">
        <v>45</v>
      </c>
      <c r="C145" s="38" t="s">
        <v>45</v>
      </c>
      <c r="D145" s="38" t="s">
        <v>45</v>
      </c>
      <c r="E145" s="48" t="s">
        <v>45</v>
      </c>
    </row>
    <row r="146" spans="1:5" ht="13.2" x14ac:dyDescent="0.2">
      <c r="A146" s="71" t="s">
        <v>164</v>
      </c>
      <c r="B146" s="36" t="e">
        <f>#REF!</f>
        <v>#REF!</v>
      </c>
      <c r="C146" s="37" t="e">
        <f t="shared" si="6"/>
        <v>#REF!</v>
      </c>
      <c r="D146" s="36" t="e">
        <f>#REF!</f>
        <v>#REF!</v>
      </c>
      <c r="E146" s="47" t="e">
        <f>#REF!</f>
        <v>#REF!</v>
      </c>
    </row>
    <row r="147" spans="1:5" ht="13.2" x14ac:dyDescent="0.2">
      <c r="A147" s="71" t="s">
        <v>165</v>
      </c>
      <c r="B147" s="36" t="e">
        <f>#REF!</f>
        <v>#REF!</v>
      </c>
      <c r="C147" s="37" t="e">
        <f t="shared" si="6"/>
        <v>#REF!</v>
      </c>
      <c r="D147" s="36" t="e">
        <f>#REF!</f>
        <v>#REF!</v>
      </c>
      <c r="E147" s="47" t="e">
        <f>#REF!</f>
        <v>#REF!</v>
      </c>
    </row>
    <row r="148" spans="1:5" ht="13.2" x14ac:dyDescent="0.2">
      <c r="A148" s="71" t="s">
        <v>166</v>
      </c>
      <c r="B148" s="36" t="e">
        <f>#REF!</f>
        <v>#REF!</v>
      </c>
      <c r="C148" s="37" t="e">
        <f t="shared" si="6"/>
        <v>#REF!</v>
      </c>
      <c r="D148" s="36" t="e">
        <f>#REF!</f>
        <v>#REF!</v>
      </c>
      <c r="E148" s="47" t="e">
        <f>#REF!</f>
        <v>#REF!</v>
      </c>
    </row>
    <row r="149" spans="1:5" ht="13.2" x14ac:dyDescent="0.2">
      <c r="A149" s="71" t="s">
        <v>167</v>
      </c>
      <c r="B149" s="36" t="e">
        <f>#REF!</f>
        <v>#REF!</v>
      </c>
      <c r="C149" s="37" t="e">
        <f t="shared" si="6"/>
        <v>#REF!</v>
      </c>
      <c r="D149" s="36" t="e">
        <f>#REF!</f>
        <v>#REF!</v>
      </c>
      <c r="E149" s="47" t="e">
        <f>#REF!</f>
        <v>#REF!</v>
      </c>
    </row>
    <row r="150" spans="1:5" ht="13.2" x14ac:dyDescent="0.2">
      <c r="A150" s="71" t="s">
        <v>168</v>
      </c>
      <c r="B150" s="36" t="e">
        <f>#REF!</f>
        <v>#REF!</v>
      </c>
      <c r="C150" s="37" t="e">
        <f t="shared" si="6"/>
        <v>#REF!</v>
      </c>
      <c r="D150" s="36" t="e">
        <f>#REF!</f>
        <v>#REF!</v>
      </c>
      <c r="E150" s="47" t="e">
        <f>#REF!</f>
        <v>#REF!</v>
      </c>
    </row>
    <row r="151" spans="1:5" ht="13.2" x14ac:dyDescent="0.2">
      <c r="A151" s="71" t="s">
        <v>169</v>
      </c>
      <c r="B151" s="36" t="e">
        <f>#REF!</f>
        <v>#REF!</v>
      </c>
      <c r="C151" s="37" t="e">
        <f t="shared" si="6"/>
        <v>#REF!</v>
      </c>
      <c r="D151" s="36" t="e">
        <f>#REF!</f>
        <v>#REF!</v>
      </c>
      <c r="E151" s="47" t="e">
        <f>#REF!</f>
        <v>#REF!</v>
      </c>
    </row>
    <row r="152" spans="1:5" ht="13.2" x14ac:dyDescent="0.2">
      <c r="A152" s="71" t="s">
        <v>170</v>
      </c>
      <c r="B152" s="36" t="e">
        <f>#REF!</f>
        <v>#REF!</v>
      </c>
      <c r="C152" s="37" t="e">
        <f t="shared" si="6"/>
        <v>#REF!</v>
      </c>
      <c r="D152" s="36" t="e">
        <f>#REF!</f>
        <v>#REF!</v>
      </c>
      <c r="E152" s="47" t="e">
        <f>#REF!</f>
        <v>#REF!</v>
      </c>
    </row>
    <row r="153" spans="1:5" ht="13.2" x14ac:dyDescent="0.2">
      <c r="A153" s="71" t="s">
        <v>171</v>
      </c>
      <c r="B153" s="36" t="e">
        <f>#REF!</f>
        <v>#REF!</v>
      </c>
      <c r="C153" s="37" t="e">
        <f t="shared" si="6"/>
        <v>#REF!</v>
      </c>
      <c r="D153" s="36" t="e">
        <f>#REF!</f>
        <v>#REF!</v>
      </c>
      <c r="E153" s="47" t="e">
        <f>#REF!</f>
        <v>#REF!</v>
      </c>
    </row>
    <row r="154" spans="1:5" ht="13.2" x14ac:dyDescent="0.2">
      <c r="A154" s="71" t="s">
        <v>172</v>
      </c>
      <c r="B154" s="36" t="e">
        <f>#REF!</f>
        <v>#REF!</v>
      </c>
      <c r="C154" s="37" t="e">
        <f t="shared" si="6"/>
        <v>#REF!</v>
      </c>
      <c r="D154" s="36" t="e">
        <f>#REF!</f>
        <v>#REF!</v>
      </c>
      <c r="E154" s="47" t="e">
        <f>#REF!</f>
        <v>#REF!</v>
      </c>
    </row>
    <row r="155" spans="1:5" ht="13.2" x14ac:dyDescent="0.2">
      <c r="A155" s="71" t="s">
        <v>173</v>
      </c>
      <c r="B155" s="36" t="e">
        <f>#REF!</f>
        <v>#REF!</v>
      </c>
      <c r="C155" s="37" t="e">
        <f t="shared" si="6"/>
        <v>#REF!</v>
      </c>
      <c r="D155" s="36" t="e">
        <f>#REF!</f>
        <v>#REF!</v>
      </c>
      <c r="E155" s="47" t="e">
        <f>#REF!</f>
        <v>#REF!</v>
      </c>
    </row>
    <row r="156" spans="1:5" ht="13.2" x14ac:dyDescent="0.2">
      <c r="A156" s="71" t="s">
        <v>174</v>
      </c>
      <c r="B156" s="36" t="e">
        <f>#REF!</f>
        <v>#REF!</v>
      </c>
      <c r="C156" s="37" t="e">
        <f t="shared" si="6"/>
        <v>#REF!</v>
      </c>
      <c r="D156" s="36" t="e">
        <f>#REF!</f>
        <v>#REF!</v>
      </c>
      <c r="E156" s="47" t="e">
        <f>#REF!</f>
        <v>#REF!</v>
      </c>
    </row>
    <row r="157" spans="1:5" ht="13.2" x14ac:dyDescent="0.2">
      <c r="A157" s="71" t="s">
        <v>175</v>
      </c>
      <c r="B157" s="36" t="e">
        <f>#REF!</f>
        <v>#REF!</v>
      </c>
      <c r="C157" s="37" t="e">
        <f t="shared" si="6"/>
        <v>#REF!</v>
      </c>
      <c r="D157" s="36" t="e">
        <f>#REF!</f>
        <v>#REF!</v>
      </c>
      <c r="E157" s="47" t="e">
        <f>#REF!</f>
        <v>#REF!</v>
      </c>
    </row>
    <row r="158" spans="1:5" ht="13.2" x14ac:dyDescent="0.2">
      <c r="A158" s="71" t="s">
        <v>176</v>
      </c>
      <c r="B158" s="36" t="e">
        <f>#REF!</f>
        <v>#REF!</v>
      </c>
      <c r="C158" s="37" t="e">
        <f t="shared" si="6"/>
        <v>#REF!</v>
      </c>
      <c r="D158" s="36" t="e">
        <f>#REF!</f>
        <v>#REF!</v>
      </c>
      <c r="E158" s="47" t="e">
        <f>#REF!</f>
        <v>#REF!</v>
      </c>
    </row>
    <row r="159" spans="1:5" ht="13.2" x14ac:dyDescent="0.2">
      <c r="A159" s="71" t="s">
        <v>177</v>
      </c>
      <c r="B159" s="36" t="e">
        <f>#REF!</f>
        <v>#REF!</v>
      </c>
      <c r="C159" s="37" t="e">
        <f t="shared" si="6"/>
        <v>#REF!</v>
      </c>
      <c r="D159" s="36" t="e">
        <f>#REF!</f>
        <v>#REF!</v>
      </c>
      <c r="E159" s="47" t="e">
        <f>#REF!</f>
        <v>#REF!</v>
      </c>
    </row>
    <row r="160" spans="1:5" ht="13.2" x14ac:dyDescent="0.2">
      <c r="A160" s="71" t="s">
        <v>178</v>
      </c>
      <c r="B160" s="36" t="e">
        <f>#REF!</f>
        <v>#REF!</v>
      </c>
      <c r="C160" s="37" t="e">
        <f t="shared" si="6"/>
        <v>#REF!</v>
      </c>
      <c r="D160" s="36" t="e">
        <f>#REF!</f>
        <v>#REF!</v>
      </c>
      <c r="E160" s="47" t="e">
        <f>#REF!</f>
        <v>#REF!</v>
      </c>
    </row>
    <row r="161" spans="1:5" ht="13.2" x14ac:dyDescent="0.2">
      <c r="A161" s="71" t="s">
        <v>179</v>
      </c>
      <c r="B161" s="36" t="e">
        <f>#REF!</f>
        <v>#REF!</v>
      </c>
      <c r="C161" s="37" t="e">
        <f t="shared" si="6"/>
        <v>#REF!</v>
      </c>
      <c r="D161" s="36" t="e">
        <f>#REF!</f>
        <v>#REF!</v>
      </c>
      <c r="E161" s="47" t="e">
        <f>#REF!</f>
        <v>#REF!</v>
      </c>
    </row>
    <row r="162" spans="1:5" ht="13.2" x14ac:dyDescent="0.2">
      <c r="A162" s="71" t="s">
        <v>180</v>
      </c>
      <c r="B162" s="36" t="e">
        <f>#REF!</f>
        <v>#REF!</v>
      </c>
      <c r="C162" s="37" t="e">
        <f t="shared" si="6"/>
        <v>#REF!</v>
      </c>
      <c r="D162" s="36" t="e">
        <f>#REF!</f>
        <v>#REF!</v>
      </c>
      <c r="E162" s="47" t="e">
        <f>#REF!</f>
        <v>#REF!</v>
      </c>
    </row>
    <row r="163" spans="1:5" ht="13.2" x14ac:dyDescent="0.2">
      <c r="A163" s="71" t="s">
        <v>181</v>
      </c>
      <c r="B163" s="36" t="e">
        <f>#REF!</f>
        <v>#REF!</v>
      </c>
      <c r="C163" s="37" t="e">
        <f t="shared" si="6"/>
        <v>#REF!</v>
      </c>
      <c r="D163" s="36" t="e">
        <f>#REF!</f>
        <v>#REF!</v>
      </c>
      <c r="E163" s="47" t="e">
        <f>#REF!</f>
        <v>#REF!</v>
      </c>
    </row>
    <row r="164" spans="1:5" ht="13.2" x14ac:dyDescent="0.2">
      <c r="A164" s="71" t="s">
        <v>182</v>
      </c>
      <c r="B164" s="36" t="e">
        <f>#REF!</f>
        <v>#REF!</v>
      </c>
      <c r="C164" s="37" t="e">
        <f>D164+E164</f>
        <v>#REF!</v>
      </c>
      <c r="D164" s="36" t="e">
        <f>#REF!</f>
        <v>#REF!</v>
      </c>
      <c r="E164" s="47" t="e">
        <f>#REF!</f>
        <v>#REF!</v>
      </c>
    </row>
    <row r="165" spans="1:5" ht="13.2" x14ac:dyDescent="0.2">
      <c r="A165" s="71" t="s">
        <v>183</v>
      </c>
      <c r="B165" s="36" t="e">
        <f>#REF!</f>
        <v>#REF!</v>
      </c>
      <c r="C165" s="37" t="e">
        <f t="shared" si="6"/>
        <v>#REF!</v>
      </c>
      <c r="D165" s="36" t="e">
        <f>#REF!</f>
        <v>#REF!</v>
      </c>
      <c r="E165" s="47" t="e">
        <f>#REF!</f>
        <v>#REF!</v>
      </c>
    </row>
    <row r="166" spans="1:5" ht="13.2" x14ac:dyDescent="0.2">
      <c r="A166" s="71" t="s">
        <v>184</v>
      </c>
      <c r="B166" s="36" t="e">
        <f>#REF!</f>
        <v>#REF!</v>
      </c>
      <c r="C166" s="37" t="e">
        <f t="shared" si="6"/>
        <v>#REF!</v>
      </c>
      <c r="D166" s="36" t="e">
        <f>#REF!</f>
        <v>#REF!</v>
      </c>
      <c r="E166" s="47" t="e">
        <f>#REF!</f>
        <v>#REF!</v>
      </c>
    </row>
    <row r="167" spans="1:5" ht="13.2" x14ac:dyDescent="0.2">
      <c r="A167" s="71" t="s">
        <v>185</v>
      </c>
      <c r="B167" s="36" t="e">
        <f>#REF!</f>
        <v>#REF!</v>
      </c>
      <c r="C167" s="37" t="e">
        <f t="shared" si="6"/>
        <v>#REF!</v>
      </c>
      <c r="D167" s="36" t="e">
        <f>#REF!</f>
        <v>#REF!</v>
      </c>
      <c r="E167" s="47" t="e">
        <f>#REF!</f>
        <v>#REF!</v>
      </c>
    </row>
    <row r="168" spans="1:5" ht="13.2" x14ac:dyDescent="0.2">
      <c r="A168" s="71" t="s">
        <v>186</v>
      </c>
      <c r="B168" s="36" t="e">
        <f>#REF!</f>
        <v>#REF!</v>
      </c>
      <c r="C168" s="37" t="e">
        <f t="shared" si="6"/>
        <v>#REF!</v>
      </c>
      <c r="D168" s="36" t="e">
        <f>#REF!</f>
        <v>#REF!</v>
      </c>
      <c r="E168" s="47" t="e">
        <f>#REF!</f>
        <v>#REF!</v>
      </c>
    </row>
    <row r="169" spans="1:5" ht="13.2" x14ac:dyDescent="0.2">
      <c r="A169" s="71" t="s">
        <v>187</v>
      </c>
      <c r="B169" s="36" t="e">
        <f>#REF!</f>
        <v>#REF!</v>
      </c>
      <c r="C169" s="37" t="e">
        <f t="shared" si="6"/>
        <v>#REF!</v>
      </c>
      <c r="D169" s="36" t="e">
        <f>#REF!</f>
        <v>#REF!</v>
      </c>
      <c r="E169" s="47" t="e">
        <f>#REF!</f>
        <v>#REF!</v>
      </c>
    </row>
    <row r="170" spans="1:5" ht="13.2" x14ac:dyDescent="0.2">
      <c r="A170" s="71" t="s">
        <v>188</v>
      </c>
      <c r="B170" s="36" t="e">
        <f>#REF!</f>
        <v>#REF!</v>
      </c>
      <c r="C170" s="37" t="e">
        <f t="shared" si="6"/>
        <v>#REF!</v>
      </c>
      <c r="D170" s="36" t="e">
        <f>#REF!</f>
        <v>#REF!</v>
      </c>
      <c r="E170" s="47" t="e">
        <f>#REF!</f>
        <v>#REF!</v>
      </c>
    </row>
    <row r="171" spans="1:5" ht="13.2" x14ac:dyDescent="0.2">
      <c r="A171" s="71" t="s">
        <v>189</v>
      </c>
      <c r="B171" s="36" t="e">
        <f>#REF!</f>
        <v>#REF!</v>
      </c>
      <c r="C171" s="37" t="e">
        <f t="shared" si="6"/>
        <v>#REF!</v>
      </c>
      <c r="D171" s="36" t="e">
        <f>#REF!</f>
        <v>#REF!</v>
      </c>
      <c r="E171" s="47" t="e">
        <f>#REF!</f>
        <v>#REF!</v>
      </c>
    </row>
    <row r="172" spans="1:5" ht="13.2" x14ac:dyDescent="0.2">
      <c r="A172" s="71" t="s">
        <v>190</v>
      </c>
      <c r="B172" s="36" t="e">
        <f>#REF!</f>
        <v>#REF!</v>
      </c>
      <c r="C172" s="37" t="e">
        <f t="shared" si="6"/>
        <v>#REF!</v>
      </c>
      <c r="D172" s="36" t="e">
        <f>#REF!</f>
        <v>#REF!</v>
      </c>
      <c r="E172" s="47" t="e">
        <f>#REF!</f>
        <v>#REF!</v>
      </c>
    </row>
    <row r="173" spans="1:5" ht="13.2" x14ac:dyDescent="0.2">
      <c r="A173" s="71" t="s">
        <v>191</v>
      </c>
      <c r="B173" s="36" t="e">
        <f>#REF!</f>
        <v>#REF!</v>
      </c>
      <c r="C173" s="37" t="e">
        <f t="shared" si="6"/>
        <v>#REF!</v>
      </c>
      <c r="D173" s="36" t="e">
        <f>#REF!</f>
        <v>#REF!</v>
      </c>
      <c r="E173" s="47" t="e">
        <f>#REF!</f>
        <v>#REF!</v>
      </c>
    </row>
    <row r="174" spans="1:5" ht="13.2" x14ac:dyDescent="0.2">
      <c r="A174" s="71" t="s">
        <v>192</v>
      </c>
      <c r="B174" s="36" t="e">
        <f>#REF!</f>
        <v>#REF!</v>
      </c>
      <c r="C174" s="37" t="e">
        <f t="shared" si="6"/>
        <v>#REF!</v>
      </c>
      <c r="D174" s="36" t="e">
        <f>#REF!</f>
        <v>#REF!</v>
      </c>
      <c r="E174" s="47" t="e">
        <f>#REF!</f>
        <v>#REF!</v>
      </c>
    </row>
    <row r="175" spans="1:5" ht="13.2" x14ac:dyDescent="0.2">
      <c r="A175" s="71" t="s">
        <v>193</v>
      </c>
      <c r="B175" s="36" t="e">
        <f>#REF!</f>
        <v>#REF!</v>
      </c>
      <c r="C175" s="37" t="e">
        <f t="shared" si="6"/>
        <v>#REF!</v>
      </c>
      <c r="D175" s="36" t="e">
        <f>#REF!</f>
        <v>#REF!</v>
      </c>
      <c r="E175" s="47" t="e">
        <f>#REF!</f>
        <v>#REF!</v>
      </c>
    </row>
    <row r="176" spans="1:5" ht="13.2" x14ac:dyDescent="0.2">
      <c r="A176" s="71" t="s">
        <v>194</v>
      </c>
      <c r="B176" s="36" t="e">
        <f>#REF!</f>
        <v>#REF!</v>
      </c>
      <c r="C176" s="37" t="e">
        <f t="shared" si="6"/>
        <v>#REF!</v>
      </c>
      <c r="D176" s="36" t="e">
        <f>#REF!</f>
        <v>#REF!</v>
      </c>
      <c r="E176" s="47" t="e">
        <f>#REF!</f>
        <v>#REF!</v>
      </c>
    </row>
    <row r="177" spans="1:5" ht="13.2" x14ac:dyDescent="0.2">
      <c r="A177" s="71" t="s">
        <v>195</v>
      </c>
      <c r="B177" s="36" t="e">
        <f>#REF!</f>
        <v>#REF!</v>
      </c>
      <c r="C177" s="37" t="e">
        <f t="shared" si="6"/>
        <v>#REF!</v>
      </c>
      <c r="D177" s="36" t="e">
        <f>#REF!</f>
        <v>#REF!</v>
      </c>
      <c r="E177" s="47" t="e">
        <f>#REF!</f>
        <v>#REF!</v>
      </c>
    </row>
    <row r="178" spans="1:5" ht="13.2" x14ac:dyDescent="0.2">
      <c r="A178" s="71" t="s">
        <v>196</v>
      </c>
      <c r="B178" s="36" t="e">
        <f>#REF!</f>
        <v>#REF!</v>
      </c>
      <c r="C178" s="37" t="e">
        <f t="shared" si="6"/>
        <v>#REF!</v>
      </c>
      <c r="D178" s="36" t="e">
        <f>#REF!</f>
        <v>#REF!</v>
      </c>
      <c r="E178" s="47" t="e">
        <f>#REF!</f>
        <v>#REF!</v>
      </c>
    </row>
    <row r="179" spans="1:5" ht="13.2" x14ac:dyDescent="0.2">
      <c r="A179" s="71" t="s">
        <v>197</v>
      </c>
      <c r="B179" s="36" t="e">
        <f>#REF!</f>
        <v>#REF!</v>
      </c>
      <c r="C179" s="37" t="e">
        <f t="shared" si="6"/>
        <v>#REF!</v>
      </c>
      <c r="D179" s="36" t="e">
        <f>#REF!</f>
        <v>#REF!</v>
      </c>
      <c r="E179" s="47" t="e">
        <f>#REF!</f>
        <v>#REF!</v>
      </c>
    </row>
    <row r="180" spans="1:5" ht="13.2" x14ac:dyDescent="0.2">
      <c r="A180" s="71" t="s">
        <v>198</v>
      </c>
      <c r="B180" s="36" t="e">
        <f>#REF!</f>
        <v>#REF!</v>
      </c>
      <c r="C180" s="37" t="e">
        <f t="shared" si="6"/>
        <v>#REF!</v>
      </c>
      <c r="D180" s="36" t="e">
        <f>#REF!</f>
        <v>#REF!</v>
      </c>
      <c r="E180" s="47" t="e">
        <f>#REF!</f>
        <v>#REF!</v>
      </c>
    </row>
    <row r="181" spans="1:5" ht="13.2" x14ac:dyDescent="0.2">
      <c r="A181" s="71" t="s">
        <v>199</v>
      </c>
      <c r="B181" s="36" t="e">
        <f>#REF!</f>
        <v>#REF!</v>
      </c>
      <c r="C181" s="37" t="e">
        <f t="shared" si="6"/>
        <v>#REF!</v>
      </c>
      <c r="D181" s="36" t="e">
        <f>#REF!</f>
        <v>#REF!</v>
      </c>
      <c r="E181" s="47" t="e">
        <f>#REF!</f>
        <v>#REF!</v>
      </c>
    </row>
    <row r="182" spans="1:5" ht="13.2" x14ac:dyDescent="0.2">
      <c r="A182" s="71" t="s">
        <v>200</v>
      </c>
      <c r="B182" s="36" t="e">
        <f>#REF!</f>
        <v>#REF!</v>
      </c>
      <c r="C182" s="37" t="e">
        <f t="shared" si="6"/>
        <v>#REF!</v>
      </c>
      <c r="D182" s="36" t="e">
        <f>#REF!</f>
        <v>#REF!</v>
      </c>
      <c r="E182" s="47" t="e">
        <f>#REF!</f>
        <v>#REF!</v>
      </c>
    </row>
    <row r="183" spans="1:5" ht="13.2" x14ac:dyDescent="0.2">
      <c r="A183" s="71" t="s">
        <v>201</v>
      </c>
      <c r="B183" s="36" t="e">
        <f>#REF!</f>
        <v>#REF!</v>
      </c>
      <c r="C183" s="37" t="e">
        <f t="shared" si="6"/>
        <v>#REF!</v>
      </c>
      <c r="D183" s="36" t="e">
        <f>#REF!</f>
        <v>#REF!</v>
      </c>
      <c r="E183" s="47" t="e">
        <f>#REF!</f>
        <v>#REF!</v>
      </c>
    </row>
    <row r="184" spans="1:5" ht="13.2" x14ac:dyDescent="0.2">
      <c r="A184" s="71" t="s">
        <v>202</v>
      </c>
      <c r="B184" s="36" t="e">
        <f>#REF!</f>
        <v>#REF!</v>
      </c>
      <c r="C184" s="37" t="e">
        <f t="shared" si="6"/>
        <v>#REF!</v>
      </c>
      <c r="D184" s="36" t="e">
        <f>#REF!</f>
        <v>#REF!</v>
      </c>
      <c r="E184" s="47" t="e">
        <f>#REF!</f>
        <v>#REF!</v>
      </c>
    </row>
    <row r="185" spans="1:5" ht="13.2" x14ac:dyDescent="0.2">
      <c r="A185" s="71" t="s">
        <v>203</v>
      </c>
      <c r="B185" s="36" t="e">
        <f>#REF!</f>
        <v>#REF!</v>
      </c>
      <c r="C185" s="37" t="e">
        <f t="shared" si="6"/>
        <v>#REF!</v>
      </c>
      <c r="D185" s="36" t="e">
        <f>#REF!</f>
        <v>#REF!</v>
      </c>
      <c r="E185" s="47" t="e">
        <f>#REF!</f>
        <v>#REF!</v>
      </c>
    </row>
    <row r="186" spans="1:5" ht="13.2" x14ac:dyDescent="0.2">
      <c r="A186" s="71" t="s">
        <v>204</v>
      </c>
      <c r="B186" s="36" t="e">
        <f>#REF!</f>
        <v>#REF!</v>
      </c>
      <c r="C186" s="37" t="e">
        <f t="shared" si="6"/>
        <v>#REF!</v>
      </c>
      <c r="D186" s="36" t="e">
        <f>#REF!</f>
        <v>#REF!</v>
      </c>
      <c r="E186" s="47" t="e">
        <f>#REF!</f>
        <v>#REF!</v>
      </c>
    </row>
    <row r="187" spans="1:5" ht="13.2" x14ac:dyDescent="0.2">
      <c r="A187" s="71" t="s">
        <v>205</v>
      </c>
      <c r="B187" s="36" t="e">
        <f>#REF!</f>
        <v>#REF!</v>
      </c>
      <c r="C187" s="37" t="e">
        <f t="shared" si="6"/>
        <v>#REF!</v>
      </c>
      <c r="D187" s="36" t="e">
        <f>#REF!</f>
        <v>#REF!</v>
      </c>
      <c r="E187" s="47" t="e">
        <f>#REF!</f>
        <v>#REF!</v>
      </c>
    </row>
    <row r="188" spans="1:5" ht="13.2" x14ac:dyDescent="0.2">
      <c r="A188" s="71" t="s">
        <v>206</v>
      </c>
      <c r="B188" s="36" t="e">
        <f>#REF!</f>
        <v>#REF!</v>
      </c>
      <c r="C188" s="37" t="e">
        <f t="shared" si="6"/>
        <v>#REF!</v>
      </c>
      <c r="D188" s="36" t="e">
        <f>#REF!</f>
        <v>#REF!</v>
      </c>
      <c r="E188" s="47" t="e">
        <f>#REF!</f>
        <v>#REF!</v>
      </c>
    </row>
    <row r="189" spans="1:5" ht="13.2" x14ac:dyDescent="0.2">
      <c r="A189" s="71" t="s">
        <v>207</v>
      </c>
      <c r="B189" s="36" t="e">
        <f>#REF!</f>
        <v>#REF!</v>
      </c>
      <c r="C189" s="37" t="e">
        <f t="shared" si="6"/>
        <v>#REF!</v>
      </c>
      <c r="D189" s="36" t="e">
        <f>#REF!</f>
        <v>#REF!</v>
      </c>
      <c r="E189" s="47" t="e">
        <f>#REF!</f>
        <v>#REF!</v>
      </c>
    </row>
    <row r="190" spans="1:5" ht="13.2" x14ac:dyDescent="0.2">
      <c r="A190" s="71" t="s">
        <v>208</v>
      </c>
      <c r="B190" s="36" t="e">
        <f>#REF!</f>
        <v>#REF!</v>
      </c>
      <c r="C190" s="37" t="e">
        <f t="shared" si="6"/>
        <v>#REF!</v>
      </c>
      <c r="D190" s="36" t="e">
        <f>#REF!</f>
        <v>#REF!</v>
      </c>
      <c r="E190" s="47" t="e">
        <f>#REF!</f>
        <v>#REF!</v>
      </c>
    </row>
    <row r="191" spans="1:5" ht="13.2" x14ac:dyDescent="0.2">
      <c r="A191" s="71" t="s">
        <v>209</v>
      </c>
      <c r="B191" s="36" t="e">
        <f>#REF!</f>
        <v>#REF!</v>
      </c>
      <c r="C191" s="37" t="e">
        <f t="shared" si="6"/>
        <v>#REF!</v>
      </c>
      <c r="D191" s="36" t="e">
        <f>#REF!</f>
        <v>#REF!</v>
      </c>
      <c r="E191" s="47" t="e">
        <f>#REF!</f>
        <v>#REF!</v>
      </c>
    </row>
    <row r="192" spans="1:5" ht="13.2" x14ac:dyDescent="0.2">
      <c r="A192" s="71" t="s">
        <v>210</v>
      </c>
      <c r="B192" s="36" t="e">
        <f>#REF!</f>
        <v>#REF!</v>
      </c>
      <c r="C192" s="37" t="e">
        <f t="shared" si="6"/>
        <v>#REF!</v>
      </c>
      <c r="D192" s="36" t="e">
        <f>#REF!</f>
        <v>#REF!</v>
      </c>
      <c r="E192" s="47" t="e">
        <f>#REF!</f>
        <v>#REF!</v>
      </c>
    </row>
    <row r="193" spans="1:5" ht="13.2" x14ac:dyDescent="0.2">
      <c r="A193" s="71" t="s">
        <v>211</v>
      </c>
      <c r="B193" s="36" t="e">
        <f>#REF!</f>
        <v>#REF!</v>
      </c>
      <c r="C193" s="37" t="e">
        <f t="shared" si="6"/>
        <v>#REF!</v>
      </c>
      <c r="D193" s="36" t="e">
        <f>#REF!</f>
        <v>#REF!</v>
      </c>
      <c r="E193" s="47" t="e">
        <f>#REF!</f>
        <v>#REF!</v>
      </c>
    </row>
    <row r="194" spans="1:5" ht="13.2" x14ac:dyDescent="0.2">
      <c r="A194" s="71" t="s">
        <v>212</v>
      </c>
      <c r="B194" s="36" t="e">
        <f>#REF!</f>
        <v>#REF!</v>
      </c>
      <c r="C194" s="37" t="e">
        <f t="shared" si="6"/>
        <v>#REF!</v>
      </c>
      <c r="D194" s="36" t="e">
        <f>#REF!</f>
        <v>#REF!</v>
      </c>
      <c r="E194" s="47" t="e">
        <f>#REF!</f>
        <v>#REF!</v>
      </c>
    </row>
    <row r="195" spans="1:5" ht="13.2" x14ac:dyDescent="0.2">
      <c r="A195" s="71" t="s">
        <v>213</v>
      </c>
      <c r="B195" s="36" t="e">
        <f>#REF!</f>
        <v>#REF!</v>
      </c>
      <c r="C195" s="37" t="e">
        <f t="shared" si="6"/>
        <v>#REF!</v>
      </c>
      <c r="D195" s="36" t="e">
        <f>#REF!</f>
        <v>#REF!</v>
      </c>
      <c r="E195" s="47" t="e">
        <f>#REF!</f>
        <v>#REF!</v>
      </c>
    </row>
    <row r="196" spans="1:5" ht="13.2" x14ac:dyDescent="0.2">
      <c r="A196" s="71" t="s">
        <v>214</v>
      </c>
      <c r="B196" s="36" t="e">
        <f>#REF!</f>
        <v>#REF!</v>
      </c>
      <c r="C196" s="37" t="e">
        <f t="shared" si="6"/>
        <v>#REF!</v>
      </c>
      <c r="D196" s="36" t="e">
        <f>#REF!</f>
        <v>#REF!</v>
      </c>
      <c r="E196" s="47" t="e">
        <f>#REF!</f>
        <v>#REF!</v>
      </c>
    </row>
    <row r="197" spans="1:5" ht="13.2" x14ac:dyDescent="0.2">
      <c r="A197" s="71" t="s">
        <v>215</v>
      </c>
      <c r="B197" s="36" t="e">
        <f>#REF!</f>
        <v>#REF!</v>
      </c>
      <c r="C197" s="37" t="e">
        <f t="shared" si="6"/>
        <v>#REF!</v>
      </c>
      <c r="D197" s="36" t="e">
        <f>#REF!</f>
        <v>#REF!</v>
      </c>
      <c r="E197" s="47" t="e">
        <f>#REF!</f>
        <v>#REF!</v>
      </c>
    </row>
    <row r="198" spans="1:5" ht="13.2" x14ac:dyDescent="0.2">
      <c r="A198" s="71" t="s">
        <v>216</v>
      </c>
      <c r="B198" s="36" t="e">
        <f>#REF!</f>
        <v>#REF!</v>
      </c>
      <c r="C198" s="37" t="e">
        <f t="shared" si="6"/>
        <v>#REF!</v>
      </c>
      <c r="D198" s="36" t="e">
        <f>#REF!</f>
        <v>#REF!</v>
      </c>
      <c r="E198" s="47" t="e">
        <f>#REF!</f>
        <v>#REF!</v>
      </c>
    </row>
    <row r="199" spans="1:5" ht="13.2" x14ac:dyDescent="0.2">
      <c r="A199" s="71" t="s">
        <v>217</v>
      </c>
      <c r="B199" s="36" t="e">
        <f>#REF!</f>
        <v>#REF!</v>
      </c>
      <c r="C199" s="37" t="e">
        <f t="shared" ref="C199:C208" si="7">D199+E199</f>
        <v>#REF!</v>
      </c>
      <c r="D199" s="36" t="e">
        <f>#REF!</f>
        <v>#REF!</v>
      </c>
      <c r="E199" s="47" t="e">
        <f>#REF!</f>
        <v>#REF!</v>
      </c>
    </row>
    <row r="200" spans="1:5" ht="13.2" x14ac:dyDescent="0.2">
      <c r="A200" s="71" t="s">
        <v>152</v>
      </c>
      <c r="B200" s="36" t="e">
        <f>#REF!</f>
        <v>#REF!</v>
      </c>
      <c r="C200" s="37" t="e">
        <f t="shared" si="7"/>
        <v>#REF!</v>
      </c>
      <c r="D200" s="36" t="e">
        <f>#REF!</f>
        <v>#REF!</v>
      </c>
      <c r="E200" s="47" t="e">
        <f>#REF!</f>
        <v>#REF!</v>
      </c>
    </row>
    <row r="201" spans="1:5" ht="13.2" x14ac:dyDescent="0.2">
      <c r="A201" s="71" t="s">
        <v>153</v>
      </c>
      <c r="B201" s="36" t="e">
        <f>#REF!</f>
        <v>#REF!</v>
      </c>
      <c r="C201" s="37" t="e">
        <f t="shared" si="7"/>
        <v>#REF!</v>
      </c>
      <c r="D201" s="36" t="e">
        <f>#REF!</f>
        <v>#REF!</v>
      </c>
      <c r="E201" s="47" t="e">
        <f>#REF!</f>
        <v>#REF!</v>
      </c>
    </row>
    <row r="202" spans="1:5" ht="13.2" x14ac:dyDescent="0.2">
      <c r="A202" s="71" t="s">
        <v>154</v>
      </c>
      <c r="B202" s="36" t="e">
        <f>#REF!</f>
        <v>#REF!</v>
      </c>
      <c r="C202" s="37" t="e">
        <f t="shared" si="7"/>
        <v>#REF!</v>
      </c>
      <c r="D202" s="36" t="e">
        <f>#REF!</f>
        <v>#REF!</v>
      </c>
      <c r="E202" s="47" t="e">
        <f>#REF!</f>
        <v>#REF!</v>
      </c>
    </row>
    <row r="203" spans="1:5" ht="13.2" x14ac:dyDescent="0.2">
      <c r="A203" s="71" t="s">
        <v>155</v>
      </c>
      <c r="B203" s="36" t="e">
        <f>#REF!</f>
        <v>#REF!</v>
      </c>
      <c r="C203" s="37" t="e">
        <f t="shared" si="7"/>
        <v>#REF!</v>
      </c>
      <c r="D203" s="36" t="e">
        <f>#REF!</f>
        <v>#REF!</v>
      </c>
      <c r="E203" s="47" t="e">
        <f>#REF!</f>
        <v>#REF!</v>
      </c>
    </row>
    <row r="204" spans="1:5" ht="13.2" x14ac:dyDescent="0.2">
      <c r="A204" s="71" t="s">
        <v>156</v>
      </c>
      <c r="B204" s="36" t="e">
        <f>#REF!</f>
        <v>#REF!</v>
      </c>
      <c r="C204" s="37" t="e">
        <f t="shared" si="7"/>
        <v>#REF!</v>
      </c>
      <c r="D204" s="36" t="e">
        <f>#REF!</f>
        <v>#REF!</v>
      </c>
      <c r="E204" s="47" t="e">
        <f>#REF!</f>
        <v>#REF!</v>
      </c>
    </row>
    <row r="205" spans="1:5" ht="13.2" x14ac:dyDescent="0.2">
      <c r="A205" s="71" t="s">
        <v>157</v>
      </c>
      <c r="B205" s="36" t="e">
        <f>#REF!</f>
        <v>#REF!</v>
      </c>
      <c r="C205" s="37" t="e">
        <f t="shared" si="7"/>
        <v>#REF!</v>
      </c>
      <c r="D205" s="36" t="e">
        <f>#REF!</f>
        <v>#REF!</v>
      </c>
      <c r="E205" s="47" t="e">
        <f>#REF!</f>
        <v>#REF!</v>
      </c>
    </row>
    <row r="206" spans="1:5" ht="13.2" x14ac:dyDescent="0.2">
      <c r="A206" s="71" t="s">
        <v>158</v>
      </c>
      <c r="B206" s="36" t="e">
        <f>#REF!</f>
        <v>#REF!</v>
      </c>
      <c r="C206" s="37" t="e">
        <f t="shared" si="7"/>
        <v>#REF!</v>
      </c>
      <c r="D206" s="36" t="e">
        <f>#REF!</f>
        <v>#REF!</v>
      </c>
      <c r="E206" s="47" t="e">
        <f>#REF!</f>
        <v>#REF!</v>
      </c>
    </row>
    <row r="207" spans="1:5" ht="13.2" x14ac:dyDescent="0.2">
      <c r="A207" s="71" t="s">
        <v>159</v>
      </c>
      <c r="B207" s="36" t="e">
        <f>#REF!</f>
        <v>#REF!</v>
      </c>
      <c r="C207" s="37" t="e">
        <f t="shared" si="7"/>
        <v>#REF!</v>
      </c>
      <c r="D207" s="36" t="e">
        <f>#REF!</f>
        <v>#REF!</v>
      </c>
      <c r="E207" s="47" t="e">
        <f>#REF!</f>
        <v>#REF!</v>
      </c>
    </row>
    <row r="208" spans="1:5" ht="13.8" thickBot="1" x14ac:dyDescent="0.25">
      <c r="A208" s="72" t="s">
        <v>160</v>
      </c>
      <c r="B208" s="39" t="e">
        <f>#REF!</f>
        <v>#REF!</v>
      </c>
      <c r="C208" s="40" t="e">
        <f t="shared" si="7"/>
        <v>#REF!</v>
      </c>
      <c r="D208" s="39" t="e">
        <f>#REF!</f>
        <v>#REF!</v>
      </c>
      <c r="E208" s="49" t="e">
        <f>#REF!</f>
        <v>#REF!</v>
      </c>
    </row>
    <row r="209" spans="1:5" ht="13.8" thickBot="1" x14ac:dyDescent="0.25">
      <c r="A209" s="45" t="s">
        <v>21</v>
      </c>
      <c r="B209" s="43" t="e">
        <f>SUM(B140:B208)</f>
        <v>#REF!</v>
      </c>
      <c r="C209" s="43" t="e">
        <f>SUM(C140:C208)</f>
        <v>#REF!</v>
      </c>
      <c r="D209" s="43" t="e">
        <f>SUM(D140:D208)</f>
        <v>#REF!</v>
      </c>
      <c r="E209" s="44" t="e">
        <f>SUM(E140:E208)</f>
        <v>#REF!</v>
      </c>
    </row>
    <row r="210" spans="1:5" ht="13.2" x14ac:dyDescent="0.2">
      <c r="A210" s="25"/>
      <c r="B210" s="23"/>
      <c r="C210" s="23"/>
      <c r="D210" s="23"/>
      <c r="E210" s="23"/>
    </row>
    <row r="211" spans="1:5" ht="13.8" thickBot="1" x14ac:dyDescent="0.25">
      <c r="A211" s="4" t="s">
        <v>22</v>
      </c>
      <c r="B211" s="24"/>
      <c r="C211" s="24"/>
      <c r="D211" s="24"/>
      <c r="E211" s="24"/>
    </row>
    <row r="212" spans="1:5" ht="13.8" thickBot="1" x14ac:dyDescent="0.25">
      <c r="A212" s="78" t="s">
        <v>43</v>
      </c>
      <c r="B212" s="51" t="e">
        <f>#REF!</f>
        <v>#REF!</v>
      </c>
      <c r="C212" s="51" t="e">
        <f>D212+E212</f>
        <v>#REF!</v>
      </c>
      <c r="D212" s="51" t="e">
        <f>#REF!</f>
        <v>#REF!</v>
      </c>
      <c r="E212" s="52" t="e">
        <f>#REF!</f>
        <v>#REF!</v>
      </c>
    </row>
    <row r="213" spans="1:5" ht="13.8" thickBot="1" x14ac:dyDescent="0.25">
      <c r="A213" s="4"/>
      <c r="B213" s="50"/>
      <c r="C213" s="50"/>
      <c r="D213" s="50"/>
      <c r="E213" s="50"/>
    </row>
    <row r="214" spans="1:5" ht="13.8" thickBot="1" x14ac:dyDescent="0.25">
      <c r="A214" s="26" t="s">
        <v>4</v>
      </c>
      <c r="B214" s="33" t="e">
        <f>B62+B136+B209+B212</f>
        <v>#REF!</v>
      </c>
      <c r="C214" s="33" t="e">
        <f>C62+C136+C209+C212</f>
        <v>#REF!</v>
      </c>
      <c r="D214" s="33" t="e">
        <f>D62+D136+D209+D212</f>
        <v>#REF!</v>
      </c>
      <c r="E214" s="41" t="e">
        <f>E62+E136+E209+E212</f>
        <v>#REF!</v>
      </c>
    </row>
  </sheetData>
  <mergeCells count="2">
    <mergeCell ref="A1:E1"/>
    <mergeCell ref="B2:E2"/>
  </mergeCells>
  <phoneticPr fontId="2"/>
  <printOptions horizontalCentered="1"/>
  <pageMargins left="0.78740157480314965" right="0.78740157480314965" top="0.78740157480314965" bottom="0.27559055118110237" header="0.27559055118110237" footer="0.27559055118110237"/>
  <pageSetup paperSize="9" scale="80" orientation="portrait" horizontalDpi="360" verticalDpi="360" r:id="rId1"/>
  <headerFooter alignWithMargins="0"/>
  <rowBreaks count="2" manualBreakCount="2">
    <brk id="63" max="16383" man="1"/>
    <brk id="13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5"/>
  <sheetViews>
    <sheetView zoomScale="110" zoomScaleNormal="110" workbookViewId="0">
      <selection sqref="A1:XFD1048576"/>
    </sheetView>
  </sheetViews>
  <sheetFormatPr defaultColWidth="10" defaultRowHeight="15.75" customHeight="1" x14ac:dyDescent="0.15"/>
  <cols>
    <col min="1" max="1" width="10.88671875" style="80" customWidth="1"/>
    <col min="2" max="13" width="12.44140625" style="80" customWidth="1"/>
    <col min="14" max="16384" width="10" style="80"/>
  </cols>
  <sheetData>
    <row r="1" spans="1:14" ht="16.5" customHeight="1" x14ac:dyDescent="0.15">
      <c r="A1" s="149" t="s">
        <v>23</v>
      </c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49"/>
      <c r="N1" s="79"/>
    </row>
    <row r="2" spans="1:14" ht="16.5" customHeight="1" thickBot="1" x14ac:dyDescent="0.2">
      <c r="A2" s="102"/>
      <c r="B2" s="102"/>
      <c r="C2" s="102"/>
      <c r="D2" s="102"/>
      <c r="E2" s="102"/>
      <c r="F2" s="102"/>
      <c r="G2" s="102"/>
      <c r="H2" s="102"/>
      <c r="I2" s="102"/>
      <c r="J2" s="103" t="s">
        <v>357</v>
      </c>
      <c r="K2" s="102"/>
      <c r="L2" s="102"/>
      <c r="M2" s="102"/>
      <c r="N2" s="79"/>
    </row>
    <row r="3" spans="1:14" s="81" customFormat="1" ht="16.5" customHeight="1" x14ac:dyDescent="0.2">
      <c r="A3" s="85"/>
      <c r="B3" s="104" t="s">
        <v>219</v>
      </c>
      <c r="C3" s="105" t="s">
        <v>220</v>
      </c>
      <c r="D3" s="105" t="s">
        <v>221</v>
      </c>
      <c r="E3" s="105" t="s">
        <v>222</v>
      </c>
      <c r="F3" s="106" t="s">
        <v>223</v>
      </c>
      <c r="G3" s="107" t="s">
        <v>224</v>
      </c>
      <c r="H3" s="104" t="s">
        <v>225</v>
      </c>
      <c r="I3" s="105" t="s">
        <v>226</v>
      </c>
      <c r="J3" s="105" t="s">
        <v>227</v>
      </c>
      <c r="K3" s="105" t="s">
        <v>228</v>
      </c>
      <c r="L3" s="106" t="s">
        <v>229</v>
      </c>
      <c r="M3" s="107" t="s">
        <v>230</v>
      </c>
    </row>
    <row r="4" spans="1:14" s="82" customFormat="1" ht="16.5" customHeight="1" x14ac:dyDescent="0.2">
      <c r="A4" s="90" t="s">
        <v>5</v>
      </c>
      <c r="B4" s="91">
        <v>308</v>
      </c>
      <c r="C4" s="91">
        <v>353</v>
      </c>
      <c r="D4" s="108">
        <v>337</v>
      </c>
      <c r="E4" s="92">
        <v>381</v>
      </c>
      <c r="F4" s="92">
        <v>371</v>
      </c>
      <c r="G4" s="109">
        <f>SUM(B4:F4)</f>
        <v>1750</v>
      </c>
      <c r="H4" s="91">
        <v>364</v>
      </c>
      <c r="I4" s="91">
        <v>412</v>
      </c>
      <c r="J4" s="92">
        <v>384</v>
      </c>
      <c r="K4" s="92">
        <v>450</v>
      </c>
      <c r="L4" s="92">
        <v>498</v>
      </c>
      <c r="M4" s="109">
        <f>SUM(H4:L4)</f>
        <v>2108</v>
      </c>
    </row>
    <row r="5" spans="1:14" s="82" customFormat="1" ht="16.5" customHeight="1" x14ac:dyDescent="0.2">
      <c r="A5" s="94" t="s">
        <v>6</v>
      </c>
      <c r="B5" s="95">
        <v>297</v>
      </c>
      <c r="C5" s="96">
        <v>347</v>
      </c>
      <c r="D5" s="92">
        <v>321</v>
      </c>
      <c r="E5" s="92">
        <v>328</v>
      </c>
      <c r="F5" s="92">
        <v>350</v>
      </c>
      <c r="G5" s="109">
        <f>SUM(B5:F5)</f>
        <v>1643</v>
      </c>
      <c r="H5" s="95">
        <v>365</v>
      </c>
      <c r="I5" s="96">
        <v>365</v>
      </c>
      <c r="J5" s="92">
        <v>398</v>
      </c>
      <c r="K5" s="92">
        <v>425</v>
      </c>
      <c r="L5" s="92">
        <v>420</v>
      </c>
      <c r="M5" s="109">
        <f>SUM(H5:L5)</f>
        <v>1973</v>
      </c>
    </row>
    <row r="6" spans="1:14" s="82" customFormat="1" ht="16.5" customHeight="1" thickBot="1" x14ac:dyDescent="0.25">
      <c r="A6" s="97" t="s">
        <v>24</v>
      </c>
      <c r="B6" s="110">
        <f>B4+B5</f>
        <v>605</v>
      </c>
      <c r="C6" s="111">
        <f>C4+C5</f>
        <v>700</v>
      </c>
      <c r="D6" s="111">
        <f>D4+D5</f>
        <v>658</v>
      </c>
      <c r="E6" s="111">
        <f>E4+E5</f>
        <v>709</v>
      </c>
      <c r="F6" s="112">
        <f>F4+F5</f>
        <v>721</v>
      </c>
      <c r="G6" s="113">
        <f>SUM(G4:G5)</f>
        <v>3393</v>
      </c>
      <c r="H6" s="110">
        <f>H4+H5</f>
        <v>729</v>
      </c>
      <c r="I6" s="111">
        <f>I4+I5</f>
        <v>777</v>
      </c>
      <c r="J6" s="111">
        <f>J4+J5</f>
        <v>782</v>
      </c>
      <c r="K6" s="111">
        <f>K4+K5</f>
        <v>875</v>
      </c>
      <c r="L6" s="112">
        <f>L4+L5</f>
        <v>918</v>
      </c>
      <c r="M6" s="114">
        <f>SUM(M4:M5)</f>
        <v>4081</v>
      </c>
    </row>
    <row r="7" spans="1:14" s="81" customFormat="1" ht="16.5" customHeight="1" x14ac:dyDescent="0.2">
      <c r="A7" s="85"/>
      <c r="B7" s="104" t="s">
        <v>231</v>
      </c>
      <c r="C7" s="105" t="s">
        <v>232</v>
      </c>
      <c r="D7" s="105" t="s">
        <v>233</v>
      </c>
      <c r="E7" s="105" t="s">
        <v>234</v>
      </c>
      <c r="F7" s="106" t="s">
        <v>235</v>
      </c>
      <c r="G7" s="107" t="s">
        <v>236</v>
      </c>
      <c r="H7" s="115" t="s">
        <v>237</v>
      </c>
      <c r="I7" s="116" t="s">
        <v>238</v>
      </c>
      <c r="J7" s="116" t="s">
        <v>239</v>
      </c>
      <c r="K7" s="116" t="s">
        <v>240</v>
      </c>
      <c r="L7" s="117" t="s">
        <v>241</v>
      </c>
      <c r="M7" s="118" t="s">
        <v>242</v>
      </c>
    </row>
    <row r="8" spans="1:14" s="82" customFormat="1" ht="16.5" customHeight="1" x14ac:dyDescent="0.2">
      <c r="A8" s="90" t="s">
        <v>5</v>
      </c>
      <c r="B8" s="91">
        <v>421</v>
      </c>
      <c r="C8" s="91">
        <v>512</v>
      </c>
      <c r="D8" s="92">
        <v>499</v>
      </c>
      <c r="E8" s="92">
        <v>495</v>
      </c>
      <c r="F8" s="92">
        <v>540</v>
      </c>
      <c r="G8" s="109">
        <f>SUM(B8:F8)</f>
        <v>2467</v>
      </c>
      <c r="H8" s="91">
        <v>549</v>
      </c>
      <c r="I8" s="91">
        <v>519</v>
      </c>
      <c r="J8" s="92">
        <v>540</v>
      </c>
      <c r="K8" s="92">
        <v>556</v>
      </c>
      <c r="L8" s="92">
        <v>493</v>
      </c>
      <c r="M8" s="109">
        <f>SUM(H8:L8)</f>
        <v>2657</v>
      </c>
    </row>
    <row r="9" spans="1:14" s="82" customFormat="1" ht="16.5" customHeight="1" x14ac:dyDescent="0.2">
      <c r="A9" s="94" t="s">
        <v>6</v>
      </c>
      <c r="B9" s="95">
        <v>469</v>
      </c>
      <c r="C9" s="96">
        <v>469</v>
      </c>
      <c r="D9" s="119">
        <v>472</v>
      </c>
      <c r="E9" s="92">
        <v>494</v>
      </c>
      <c r="F9" s="92">
        <v>453</v>
      </c>
      <c r="G9" s="109">
        <f>SUM(B9:F9)</f>
        <v>2357</v>
      </c>
      <c r="H9" s="95">
        <v>517</v>
      </c>
      <c r="I9" s="96">
        <v>519</v>
      </c>
      <c r="J9" s="92">
        <v>522</v>
      </c>
      <c r="K9" s="92">
        <v>486</v>
      </c>
      <c r="L9" s="92">
        <v>436</v>
      </c>
      <c r="M9" s="109">
        <f>SUM(H9:L9)</f>
        <v>2480</v>
      </c>
    </row>
    <row r="10" spans="1:14" s="82" customFormat="1" ht="16.5" customHeight="1" thickBot="1" x14ac:dyDescent="0.25">
      <c r="A10" s="97" t="s">
        <v>24</v>
      </c>
      <c r="B10" s="120">
        <f>B8+B9</f>
        <v>890</v>
      </c>
      <c r="C10" s="121">
        <f>C8+C9</f>
        <v>981</v>
      </c>
      <c r="D10" s="121">
        <f>D8+D9</f>
        <v>971</v>
      </c>
      <c r="E10" s="121">
        <f>E8+E9</f>
        <v>989</v>
      </c>
      <c r="F10" s="122">
        <f>F8+F9</f>
        <v>993</v>
      </c>
      <c r="G10" s="123">
        <f>SUM(G8:G9)</f>
        <v>4824</v>
      </c>
      <c r="H10" s="120">
        <f>H8+H9</f>
        <v>1066</v>
      </c>
      <c r="I10" s="121">
        <f>I8+I9</f>
        <v>1038</v>
      </c>
      <c r="J10" s="121">
        <f>J8+J9</f>
        <v>1062</v>
      </c>
      <c r="K10" s="121">
        <f>K8+K9</f>
        <v>1042</v>
      </c>
      <c r="L10" s="122">
        <f>L8+L9</f>
        <v>929</v>
      </c>
      <c r="M10" s="124">
        <f>SUM(M8:M9)</f>
        <v>5137</v>
      </c>
    </row>
    <row r="11" spans="1:14" s="81" customFormat="1" ht="16.5" customHeight="1" x14ac:dyDescent="0.2">
      <c r="A11" s="85"/>
      <c r="B11" s="115" t="s">
        <v>243</v>
      </c>
      <c r="C11" s="116" t="s">
        <v>244</v>
      </c>
      <c r="D11" s="116" t="s">
        <v>245</v>
      </c>
      <c r="E11" s="116" t="s">
        <v>246</v>
      </c>
      <c r="F11" s="117" t="s">
        <v>247</v>
      </c>
      <c r="G11" s="118" t="s">
        <v>248</v>
      </c>
      <c r="H11" s="115" t="s">
        <v>249</v>
      </c>
      <c r="I11" s="116" t="s">
        <v>250</v>
      </c>
      <c r="J11" s="116" t="s">
        <v>251</v>
      </c>
      <c r="K11" s="116" t="s">
        <v>252</v>
      </c>
      <c r="L11" s="117" t="s">
        <v>253</v>
      </c>
      <c r="M11" s="118" t="s">
        <v>254</v>
      </c>
    </row>
    <row r="12" spans="1:14" s="82" customFormat="1" ht="16.5" customHeight="1" x14ac:dyDescent="0.2">
      <c r="A12" s="90" t="s">
        <v>5</v>
      </c>
      <c r="B12" s="91">
        <v>473</v>
      </c>
      <c r="C12" s="91">
        <v>469</v>
      </c>
      <c r="D12" s="92">
        <v>516</v>
      </c>
      <c r="E12" s="92">
        <v>514</v>
      </c>
      <c r="F12" s="92">
        <v>561</v>
      </c>
      <c r="G12" s="93">
        <f>SUM(B12:F12)</f>
        <v>2533</v>
      </c>
      <c r="H12" s="91">
        <v>545</v>
      </c>
      <c r="I12" s="91">
        <v>538</v>
      </c>
      <c r="J12" s="92">
        <v>608</v>
      </c>
      <c r="K12" s="92">
        <v>536</v>
      </c>
      <c r="L12" s="92">
        <v>521</v>
      </c>
      <c r="M12" s="93">
        <f>SUM(H12:L12)</f>
        <v>2748</v>
      </c>
    </row>
    <row r="13" spans="1:14" s="82" customFormat="1" ht="16.5" customHeight="1" x14ac:dyDescent="0.2">
      <c r="A13" s="94" t="s">
        <v>6</v>
      </c>
      <c r="B13" s="95">
        <v>472</v>
      </c>
      <c r="C13" s="96">
        <v>459</v>
      </c>
      <c r="D13" s="92">
        <v>423</v>
      </c>
      <c r="E13" s="92">
        <v>450</v>
      </c>
      <c r="F13" s="92">
        <v>459</v>
      </c>
      <c r="G13" s="93">
        <f>SUM(B13:F13)</f>
        <v>2263</v>
      </c>
      <c r="H13" s="95">
        <v>499</v>
      </c>
      <c r="I13" s="96">
        <v>489</v>
      </c>
      <c r="J13" s="92">
        <v>460</v>
      </c>
      <c r="K13" s="92">
        <v>494</v>
      </c>
      <c r="L13" s="92">
        <v>457</v>
      </c>
      <c r="M13" s="93">
        <f>SUM(H13:L13)</f>
        <v>2399</v>
      </c>
    </row>
    <row r="14" spans="1:14" s="82" customFormat="1" ht="16.5" customHeight="1" thickBot="1" x14ac:dyDescent="0.25">
      <c r="A14" s="97" t="s">
        <v>24</v>
      </c>
      <c r="B14" s="98">
        <f>B12+B13</f>
        <v>945</v>
      </c>
      <c r="C14" s="99">
        <f>C12+C13</f>
        <v>928</v>
      </c>
      <c r="D14" s="99">
        <f>D12+D13</f>
        <v>939</v>
      </c>
      <c r="E14" s="99">
        <f>E12+E13</f>
        <v>964</v>
      </c>
      <c r="F14" s="100">
        <f>F12+F13</f>
        <v>1020</v>
      </c>
      <c r="G14" s="125">
        <f>SUM(G12:G13)</f>
        <v>4796</v>
      </c>
      <c r="H14" s="98">
        <f>H12+H13</f>
        <v>1044</v>
      </c>
      <c r="I14" s="99">
        <f>I12+I13</f>
        <v>1027</v>
      </c>
      <c r="J14" s="99">
        <f>J12+J13</f>
        <v>1068</v>
      </c>
      <c r="K14" s="99">
        <f>K12+K13</f>
        <v>1030</v>
      </c>
      <c r="L14" s="100">
        <f>L12+L13</f>
        <v>978</v>
      </c>
      <c r="M14" s="101">
        <f>SUM(M12:M13)</f>
        <v>5147</v>
      </c>
    </row>
    <row r="15" spans="1:14" s="81" customFormat="1" ht="16.5" customHeight="1" x14ac:dyDescent="0.2">
      <c r="A15" s="85"/>
      <c r="B15" s="115" t="s">
        <v>255</v>
      </c>
      <c r="C15" s="116" t="s">
        <v>256</v>
      </c>
      <c r="D15" s="116" t="s">
        <v>257</v>
      </c>
      <c r="E15" s="116" t="s">
        <v>258</v>
      </c>
      <c r="F15" s="117" t="s">
        <v>259</v>
      </c>
      <c r="G15" s="118" t="s">
        <v>260</v>
      </c>
      <c r="H15" s="115" t="s">
        <v>261</v>
      </c>
      <c r="I15" s="116" t="s">
        <v>262</v>
      </c>
      <c r="J15" s="116" t="s">
        <v>263</v>
      </c>
      <c r="K15" s="116" t="s">
        <v>264</v>
      </c>
      <c r="L15" s="117" t="s">
        <v>265</v>
      </c>
      <c r="M15" s="118" t="s">
        <v>266</v>
      </c>
    </row>
    <row r="16" spans="1:14" s="82" customFormat="1" ht="16.5" customHeight="1" x14ac:dyDescent="0.2">
      <c r="A16" s="90" t="s">
        <v>5</v>
      </c>
      <c r="B16" s="91">
        <v>552</v>
      </c>
      <c r="C16" s="91">
        <v>592</v>
      </c>
      <c r="D16" s="92">
        <v>535</v>
      </c>
      <c r="E16" s="92">
        <v>597</v>
      </c>
      <c r="F16" s="92">
        <v>510</v>
      </c>
      <c r="G16" s="93">
        <f>SUM(B16:F16)</f>
        <v>2786</v>
      </c>
      <c r="H16" s="91">
        <v>528</v>
      </c>
      <c r="I16" s="91">
        <v>546</v>
      </c>
      <c r="J16" s="92">
        <v>577</v>
      </c>
      <c r="K16" s="92">
        <v>577</v>
      </c>
      <c r="L16" s="92">
        <v>608</v>
      </c>
      <c r="M16" s="93">
        <f>SUM(H16:L16)</f>
        <v>2836</v>
      </c>
    </row>
    <row r="17" spans="1:13" s="82" customFormat="1" ht="16.5" customHeight="1" x14ac:dyDescent="0.2">
      <c r="A17" s="94" t="s">
        <v>6</v>
      </c>
      <c r="B17" s="95">
        <v>482</v>
      </c>
      <c r="C17" s="96">
        <v>452</v>
      </c>
      <c r="D17" s="92">
        <v>473</v>
      </c>
      <c r="E17" s="92">
        <v>467</v>
      </c>
      <c r="F17" s="92">
        <v>481</v>
      </c>
      <c r="G17" s="93">
        <f>SUM(B17:F17)</f>
        <v>2355</v>
      </c>
      <c r="H17" s="95">
        <v>492</v>
      </c>
      <c r="I17" s="96">
        <v>513</v>
      </c>
      <c r="J17" s="92">
        <v>534</v>
      </c>
      <c r="K17" s="92">
        <v>543</v>
      </c>
      <c r="L17" s="92">
        <v>549</v>
      </c>
      <c r="M17" s="93">
        <f>SUM(H17:L17)</f>
        <v>2631</v>
      </c>
    </row>
    <row r="18" spans="1:13" s="82" customFormat="1" ht="16.5" customHeight="1" thickBot="1" x14ac:dyDescent="0.25">
      <c r="A18" s="97" t="s">
        <v>24</v>
      </c>
      <c r="B18" s="98">
        <f>B16+B17</f>
        <v>1034</v>
      </c>
      <c r="C18" s="99">
        <f>C16+C17</f>
        <v>1044</v>
      </c>
      <c r="D18" s="99">
        <f>D16+D17</f>
        <v>1008</v>
      </c>
      <c r="E18" s="99">
        <f>E16+E17</f>
        <v>1064</v>
      </c>
      <c r="F18" s="100">
        <f>F16+F17</f>
        <v>991</v>
      </c>
      <c r="G18" s="125">
        <f>SUM(G16:G17)</f>
        <v>5141</v>
      </c>
      <c r="H18" s="98">
        <f>H16+H17</f>
        <v>1020</v>
      </c>
      <c r="I18" s="99">
        <f>I16+I17</f>
        <v>1059</v>
      </c>
      <c r="J18" s="99">
        <f>J16+J17</f>
        <v>1111</v>
      </c>
      <c r="K18" s="99">
        <f>K16+K17</f>
        <v>1120</v>
      </c>
      <c r="L18" s="100">
        <f>L16+L17</f>
        <v>1157</v>
      </c>
      <c r="M18" s="101">
        <f>SUM(M16:M17)</f>
        <v>5467</v>
      </c>
    </row>
    <row r="19" spans="1:13" s="81" customFormat="1" ht="16.5" customHeight="1" x14ac:dyDescent="0.2">
      <c r="A19" s="85"/>
      <c r="B19" s="115" t="s">
        <v>267</v>
      </c>
      <c r="C19" s="116" t="s">
        <v>268</v>
      </c>
      <c r="D19" s="116" t="s">
        <v>269</v>
      </c>
      <c r="E19" s="116" t="s">
        <v>270</v>
      </c>
      <c r="F19" s="117" t="s">
        <v>271</v>
      </c>
      <c r="G19" s="118" t="s">
        <v>272</v>
      </c>
      <c r="H19" s="115" t="s">
        <v>273</v>
      </c>
      <c r="I19" s="116" t="s">
        <v>274</v>
      </c>
      <c r="J19" s="116" t="s">
        <v>275</v>
      </c>
      <c r="K19" s="116" t="s">
        <v>276</v>
      </c>
      <c r="L19" s="117" t="s">
        <v>277</v>
      </c>
      <c r="M19" s="118" t="s">
        <v>278</v>
      </c>
    </row>
    <row r="20" spans="1:13" s="82" customFormat="1" ht="16.5" customHeight="1" x14ac:dyDescent="0.2">
      <c r="A20" s="90" t="s">
        <v>5</v>
      </c>
      <c r="B20" s="91">
        <v>588</v>
      </c>
      <c r="C20" s="91">
        <v>601</v>
      </c>
      <c r="D20" s="92">
        <v>647</v>
      </c>
      <c r="E20" s="92">
        <v>675</v>
      </c>
      <c r="F20" s="92">
        <v>635</v>
      </c>
      <c r="G20" s="93">
        <f>SUM(B20:F20)</f>
        <v>3146</v>
      </c>
      <c r="H20" s="91">
        <v>660</v>
      </c>
      <c r="I20" s="91">
        <v>721</v>
      </c>
      <c r="J20" s="92">
        <v>750</v>
      </c>
      <c r="K20" s="92">
        <v>779</v>
      </c>
      <c r="L20" s="92">
        <v>794</v>
      </c>
      <c r="M20" s="93">
        <f>SUM(H20:L20)</f>
        <v>3704</v>
      </c>
    </row>
    <row r="21" spans="1:13" s="82" customFormat="1" ht="16.5" customHeight="1" x14ac:dyDescent="0.2">
      <c r="A21" s="94" t="s">
        <v>6</v>
      </c>
      <c r="B21" s="95">
        <v>596</v>
      </c>
      <c r="C21" s="96">
        <v>604</v>
      </c>
      <c r="D21" s="92">
        <v>618</v>
      </c>
      <c r="E21" s="92">
        <v>668</v>
      </c>
      <c r="F21" s="92">
        <v>627</v>
      </c>
      <c r="G21" s="93">
        <f>SUM(B21:F21)</f>
        <v>3113</v>
      </c>
      <c r="H21" s="95">
        <v>621</v>
      </c>
      <c r="I21" s="96">
        <v>664</v>
      </c>
      <c r="J21" s="92">
        <v>696</v>
      </c>
      <c r="K21" s="92">
        <v>734</v>
      </c>
      <c r="L21" s="92">
        <v>755</v>
      </c>
      <c r="M21" s="93">
        <f>SUM(H21:L21)</f>
        <v>3470</v>
      </c>
    </row>
    <row r="22" spans="1:13" s="82" customFormat="1" ht="16.5" customHeight="1" thickBot="1" x14ac:dyDescent="0.25">
      <c r="A22" s="97" t="s">
        <v>24</v>
      </c>
      <c r="B22" s="98">
        <f>B20+B21</f>
        <v>1184</v>
      </c>
      <c r="C22" s="99">
        <f>C20+C21</f>
        <v>1205</v>
      </c>
      <c r="D22" s="99">
        <f>D20+D21</f>
        <v>1265</v>
      </c>
      <c r="E22" s="99">
        <f>E20+E21</f>
        <v>1343</v>
      </c>
      <c r="F22" s="100">
        <f>F20+F21</f>
        <v>1262</v>
      </c>
      <c r="G22" s="125">
        <f>SUM(G20:G21)</f>
        <v>6259</v>
      </c>
      <c r="H22" s="98">
        <f>H20+H21</f>
        <v>1281</v>
      </c>
      <c r="I22" s="99">
        <f>I20+I21</f>
        <v>1385</v>
      </c>
      <c r="J22" s="99">
        <f>J20+J21</f>
        <v>1446</v>
      </c>
      <c r="K22" s="99">
        <f>K20+K21</f>
        <v>1513</v>
      </c>
      <c r="L22" s="100">
        <f>L20+L21</f>
        <v>1549</v>
      </c>
      <c r="M22" s="101">
        <f>SUM(M20:M21)</f>
        <v>7174</v>
      </c>
    </row>
    <row r="23" spans="1:13" s="81" customFormat="1" ht="16.5" customHeight="1" x14ac:dyDescent="0.2">
      <c r="A23" s="85"/>
      <c r="B23" s="115" t="s">
        <v>279</v>
      </c>
      <c r="C23" s="116" t="s">
        <v>280</v>
      </c>
      <c r="D23" s="116" t="s">
        <v>281</v>
      </c>
      <c r="E23" s="116" t="s">
        <v>282</v>
      </c>
      <c r="F23" s="117" t="s">
        <v>283</v>
      </c>
      <c r="G23" s="118" t="s">
        <v>284</v>
      </c>
      <c r="H23" s="115" t="s">
        <v>285</v>
      </c>
      <c r="I23" s="116" t="s">
        <v>286</v>
      </c>
      <c r="J23" s="116" t="s">
        <v>287</v>
      </c>
      <c r="K23" s="116" t="s">
        <v>288</v>
      </c>
      <c r="L23" s="117" t="s">
        <v>289</v>
      </c>
      <c r="M23" s="118" t="s">
        <v>290</v>
      </c>
    </row>
    <row r="24" spans="1:13" s="82" customFormat="1" ht="16.5" customHeight="1" x14ac:dyDescent="0.2">
      <c r="A24" s="90" t="s">
        <v>5</v>
      </c>
      <c r="B24" s="91">
        <v>867</v>
      </c>
      <c r="C24" s="91">
        <v>896</v>
      </c>
      <c r="D24" s="92">
        <v>936</v>
      </c>
      <c r="E24" s="92">
        <v>909</v>
      </c>
      <c r="F24" s="92">
        <v>850</v>
      </c>
      <c r="G24" s="93">
        <f>SUM(B24:F24)</f>
        <v>4458</v>
      </c>
      <c r="H24" s="91">
        <v>795</v>
      </c>
      <c r="I24" s="91">
        <v>710</v>
      </c>
      <c r="J24" s="92">
        <v>792</v>
      </c>
      <c r="K24" s="92">
        <v>692</v>
      </c>
      <c r="L24" s="92">
        <v>645</v>
      </c>
      <c r="M24" s="93">
        <f>SUM(H24:L24)</f>
        <v>3634</v>
      </c>
    </row>
    <row r="25" spans="1:13" s="82" customFormat="1" ht="16.5" customHeight="1" x14ac:dyDescent="0.2">
      <c r="A25" s="94" t="s">
        <v>6</v>
      </c>
      <c r="B25" s="95">
        <v>771</v>
      </c>
      <c r="C25" s="96">
        <v>808</v>
      </c>
      <c r="D25" s="92">
        <v>904</v>
      </c>
      <c r="E25" s="92">
        <v>860</v>
      </c>
      <c r="F25" s="92">
        <v>854</v>
      </c>
      <c r="G25" s="93">
        <f>SUM(B25:F25)</f>
        <v>4197</v>
      </c>
      <c r="H25" s="95">
        <v>783</v>
      </c>
      <c r="I25" s="96">
        <v>750</v>
      </c>
      <c r="J25" s="92">
        <v>749</v>
      </c>
      <c r="K25" s="92">
        <v>691</v>
      </c>
      <c r="L25" s="92">
        <v>579</v>
      </c>
      <c r="M25" s="93">
        <f>SUM(H25:L25)</f>
        <v>3552</v>
      </c>
    </row>
    <row r="26" spans="1:13" s="82" customFormat="1" ht="16.5" customHeight="1" thickBot="1" x14ac:dyDescent="0.25">
      <c r="A26" s="97" t="s">
        <v>24</v>
      </c>
      <c r="B26" s="98">
        <f>B24+B25</f>
        <v>1638</v>
      </c>
      <c r="C26" s="99">
        <f>C24+C25</f>
        <v>1704</v>
      </c>
      <c r="D26" s="99">
        <f>D24+D25</f>
        <v>1840</v>
      </c>
      <c r="E26" s="99">
        <f>E24+E25</f>
        <v>1769</v>
      </c>
      <c r="F26" s="100">
        <f>F24+F25</f>
        <v>1704</v>
      </c>
      <c r="G26" s="101">
        <f>SUM(G24:G25)</f>
        <v>8655</v>
      </c>
      <c r="H26" s="98">
        <f>H24+H25</f>
        <v>1578</v>
      </c>
      <c r="I26" s="99">
        <f>I24+I25</f>
        <v>1460</v>
      </c>
      <c r="J26" s="99">
        <f>J24+J25</f>
        <v>1541</v>
      </c>
      <c r="K26" s="99">
        <f>K24+K25</f>
        <v>1383</v>
      </c>
      <c r="L26" s="100">
        <f>L24+L25</f>
        <v>1224</v>
      </c>
      <c r="M26" s="101">
        <f>SUM(M24:M25)</f>
        <v>7186</v>
      </c>
    </row>
    <row r="27" spans="1:13" s="81" customFormat="1" ht="16.5" customHeight="1" x14ac:dyDescent="0.2">
      <c r="A27" s="85"/>
      <c r="B27" s="115" t="s">
        <v>291</v>
      </c>
      <c r="C27" s="116" t="s">
        <v>292</v>
      </c>
      <c r="D27" s="116" t="s">
        <v>293</v>
      </c>
      <c r="E27" s="116" t="s">
        <v>294</v>
      </c>
      <c r="F27" s="117" t="s">
        <v>295</v>
      </c>
      <c r="G27" s="118" t="s">
        <v>296</v>
      </c>
      <c r="H27" s="86" t="s">
        <v>297</v>
      </c>
      <c r="I27" s="87" t="s">
        <v>298</v>
      </c>
      <c r="J27" s="87" t="s">
        <v>299</v>
      </c>
      <c r="K27" s="87" t="s">
        <v>300</v>
      </c>
      <c r="L27" s="88" t="s">
        <v>301</v>
      </c>
      <c r="M27" s="89" t="s">
        <v>302</v>
      </c>
    </row>
    <row r="28" spans="1:13" s="82" customFormat="1" ht="16.5" customHeight="1" x14ac:dyDescent="0.2">
      <c r="A28" s="90" t="s">
        <v>5</v>
      </c>
      <c r="B28" s="91">
        <v>656</v>
      </c>
      <c r="C28" s="91">
        <v>744</v>
      </c>
      <c r="D28" s="92">
        <v>679</v>
      </c>
      <c r="E28" s="92">
        <v>674</v>
      </c>
      <c r="F28" s="92">
        <v>663</v>
      </c>
      <c r="G28" s="93">
        <f>SUM(B28:F28)</f>
        <v>3416</v>
      </c>
      <c r="H28" s="91">
        <v>656</v>
      </c>
      <c r="I28" s="91">
        <v>587</v>
      </c>
      <c r="J28" s="92">
        <v>623</v>
      </c>
      <c r="K28" s="92">
        <v>598</v>
      </c>
      <c r="L28" s="92">
        <v>661</v>
      </c>
      <c r="M28" s="93">
        <f>SUM(H28:L28)</f>
        <v>3125</v>
      </c>
    </row>
    <row r="29" spans="1:13" s="82" customFormat="1" ht="16.5" customHeight="1" x14ac:dyDescent="0.2">
      <c r="A29" s="94" t="s">
        <v>6</v>
      </c>
      <c r="B29" s="95">
        <v>675</v>
      </c>
      <c r="C29" s="96">
        <v>719</v>
      </c>
      <c r="D29" s="92">
        <v>660</v>
      </c>
      <c r="E29" s="92">
        <v>706</v>
      </c>
      <c r="F29" s="92">
        <v>642</v>
      </c>
      <c r="G29" s="93">
        <f>SUM(B29:F29)</f>
        <v>3402</v>
      </c>
      <c r="H29" s="95">
        <v>654</v>
      </c>
      <c r="I29" s="96">
        <v>700</v>
      </c>
      <c r="J29" s="119">
        <v>758</v>
      </c>
      <c r="K29" s="92">
        <v>707</v>
      </c>
      <c r="L29" s="92">
        <v>675</v>
      </c>
      <c r="M29" s="93">
        <f>SUM(H29:L29)</f>
        <v>3494</v>
      </c>
    </row>
    <row r="30" spans="1:13" s="82" customFormat="1" ht="16.5" customHeight="1" thickBot="1" x14ac:dyDescent="0.25">
      <c r="A30" s="97" t="s">
        <v>24</v>
      </c>
      <c r="B30" s="98">
        <f>B28+B29</f>
        <v>1331</v>
      </c>
      <c r="C30" s="99">
        <f>C28+C29</f>
        <v>1463</v>
      </c>
      <c r="D30" s="99">
        <f>D28+D29</f>
        <v>1339</v>
      </c>
      <c r="E30" s="99">
        <f>E28+E29</f>
        <v>1380</v>
      </c>
      <c r="F30" s="100">
        <f>F28+F29</f>
        <v>1305</v>
      </c>
      <c r="G30" s="101">
        <f>SUM(G28:G29)</f>
        <v>6818</v>
      </c>
      <c r="H30" s="98">
        <f>H28+H29</f>
        <v>1310</v>
      </c>
      <c r="I30" s="99">
        <f>I28+I29</f>
        <v>1287</v>
      </c>
      <c r="J30" s="99">
        <f>J28+J29</f>
        <v>1381</v>
      </c>
      <c r="K30" s="99">
        <f>K28+K29</f>
        <v>1305</v>
      </c>
      <c r="L30" s="100">
        <f>L28+L29</f>
        <v>1336</v>
      </c>
      <c r="M30" s="126">
        <f>SUM(M28:M29)</f>
        <v>6619</v>
      </c>
    </row>
    <row r="31" spans="1:13" s="81" customFormat="1" ht="16.5" customHeight="1" x14ac:dyDescent="0.2">
      <c r="A31" s="85"/>
      <c r="B31" s="86" t="s">
        <v>303</v>
      </c>
      <c r="C31" s="87" t="s">
        <v>304</v>
      </c>
      <c r="D31" s="87" t="s">
        <v>305</v>
      </c>
      <c r="E31" s="87" t="s">
        <v>306</v>
      </c>
      <c r="F31" s="88" t="s">
        <v>307</v>
      </c>
      <c r="G31" s="89" t="s">
        <v>308</v>
      </c>
      <c r="H31" s="86" t="s">
        <v>309</v>
      </c>
      <c r="I31" s="87" t="s">
        <v>310</v>
      </c>
      <c r="J31" s="87" t="s">
        <v>311</v>
      </c>
      <c r="K31" s="87" t="s">
        <v>312</v>
      </c>
      <c r="L31" s="88" t="s">
        <v>313</v>
      </c>
      <c r="M31" s="89" t="s">
        <v>314</v>
      </c>
    </row>
    <row r="32" spans="1:13" s="82" customFormat="1" ht="16.5" customHeight="1" x14ac:dyDescent="0.2">
      <c r="A32" s="90" t="s">
        <v>5</v>
      </c>
      <c r="B32" s="91">
        <v>622</v>
      </c>
      <c r="C32" s="91">
        <v>570</v>
      </c>
      <c r="D32" s="92">
        <v>673</v>
      </c>
      <c r="E32" s="92">
        <v>735</v>
      </c>
      <c r="F32" s="92">
        <v>718</v>
      </c>
      <c r="G32" s="93">
        <f>SUM(B32:F32)</f>
        <v>3318</v>
      </c>
      <c r="H32" s="91">
        <v>783</v>
      </c>
      <c r="I32" s="91">
        <v>865</v>
      </c>
      <c r="J32" s="92">
        <v>881</v>
      </c>
      <c r="K32" s="92">
        <v>950</v>
      </c>
      <c r="L32" s="92">
        <v>642</v>
      </c>
      <c r="M32" s="93">
        <f>SUM(H32:L32)</f>
        <v>4121</v>
      </c>
    </row>
    <row r="33" spans="1:13" s="82" customFormat="1" ht="16.5" customHeight="1" x14ac:dyDescent="0.2">
      <c r="A33" s="94" t="s">
        <v>6</v>
      </c>
      <c r="B33" s="95">
        <v>661</v>
      </c>
      <c r="C33" s="96">
        <v>730</v>
      </c>
      <c r="D33" s="92">
        <v>743</v>
      </c>
      <c r="E33" s="92">
        <v>869</v>
      </c>
      <c r="F33" s="92">
        <v>888</v>
      </c>
      <c r="G33" s="93">
        <f>SUM(B33:F33)</f>
        <v>3891</v>
      </c>
      <c r="H33" s="95">
        <v>994</v>
      </c>
      <c r="I33" s="96">
        <v>1093</v>
      </c>
      <c r="J33" s="92">
        <v>1226</v>
      </c>
      <c r="K33" s="92">
        <v>1143</v>
      </c>
      <c r="L33" s="92">
        <v>806</v>
      </c>
      <c r="M33" s="93">
        <f>SUM(H33:L33)</f>
        <v>5262</v>
      </c>
    </row>
    <row r="34" spans="1:13" s="82" customFormat="1" ht="16.5" customHeight="1" thickBot="1" x14ac:dyDescent="0.25">
      <c r="A34" s="97" t="s">
        <v>24</v>
      </c>
      <c r="B34" s="98">
        <f>B32+B33</f>
        <v>1283</v>
      </c>
      <c r="C34" s="99">
        <f>C32+C33</f>
        <v>1300</v>
      </c>
      <c r="D34" s="99">
        <f>D32+D33</f>
        <v>1416</v>
      </c>
      <c r="E34" s="99">
        <f>E32+E33</f>
        <v>1604</v>
      </c>
      <c r="F34" s="100">
        <f>F32+F33</f>
        <v>1606</v>
      </c>
      <c r="G34" s="101">
        <f>SUM(G32:G33)</f>
        <v>7209</v>
      </c>
      <c r="H34" s="98">
        <f>H32+H33</f>
        <v>1777</v>
      </c>
      <c r="I34" s="99">
        <f>I32+I33</f>
        <v>1958</v>
      </c>
      <c r="J34" s="99">
        <f>J32+J33</f>
        <v>2107</v>
      </c>
      <c r="K34" s="99">
        <f>K32+K33</f>
        <v>2093</v>
      </c>
      <c r="L34" s="100">
        <f>L32+L33</f>
        <v>1448</v>
      </c>
      <c r="M34" s="101">
        <f>SUM(M32:M33)</f>
        <v>9383</v>
      </c>
    </row>
    <row r="35" spans="1:13" s="81" customFormat="1" ht="16.5" customHeight="1" x14ac:dyDescent="0.2">
      <c r="A35" s="85"/>
      <c r="B35" s="86" t="s">
        <v>315</v>
      </c>
      <c r="C35" s="87" t="s">
        <v>316</v>
      </c>
      <c r="D35" s="87" t="s">
        <v>317</v>
      </c>
      <c r="E35" s="87" t="s">
        <v>318</v>
      </c>
      <c r="F35" s="88" t="s">
        <v>319</v>
      </c>
      <c r="G35" s="89" t="s">
        <v>320</v>
      </c>
      <c r="H35" s="86" t="s">
        <v>321</v>
      </c>
      <c r="I35" s="87" t="s">
        <v>322</v>
      </c>
      <c r="J35" s="87" t="s">
        <v>323</v>
      </c>
      <c r="K35" s="87" t="s">
        <v>324</v>
      </c>
      <c r="L35" s="88" t="s">
        <v>325</v>
      </c>
      <c r="M35" s="89" t="s">
        <v>326</v>
      </c>
    </row>
    <row r="36" spans="1:13" s="82" customFormat="1" ht="16.5" customHeight="1" x14ac:dyDescent="0.2">
      <c r="A36" s="90" t="s">
        <v>5</v>
      </c>
      <c r="B36" s="91">
        <v>429</v>
      </c>
      <c r="C36" s="91">
        <v>496</v>
      </c>
      <c r="D36" s="92">
        <v>493</v>
      </c>
      <c r="E36" s="92">
        <v>449</v>
      </c>
      <c r="F36" s="92">
        <v>485</v>
      </c>
      <c r="G36" s="93">
        <f>SUM(B36:F36)</f>
        <v>2352</v>
      </c>
      <c r="H36" s="91">
        <v>368</v>
      </c>
      <c r="I36" s="91">
        <v>304</v>
      </c>
      <c r="J36" s="92">
        <v>250</v>
      </c>
      <c r="K36" s="92">
        <v>250</v>
      </c>
      <c r="L36" s="92">
        <v>247</v>
      </c>
      <c r="M36" s="93">
        <f>SUM(H36:L36)</f>
        <v>1419</v>
      </c>
    </row>
    <row r="37" spans="1:13" s="82" customFormat="1" ht="16.5" customHeight="1" x14ac:dyDescent="0.2">
      <c r="A37" s="94" t="s">
        <v>6</v>
      </c>
      <c r="B37" s="95">
        <v>551</v>
      </c>
      <c r="C37" s="96">
        <v>748</v>
      </c>
      <c r="D37" s="92">
        <v>693</v>
      </c>
      <c r="E37" s="92">
        <v>656</v>
      </c>
      <c r="F37" s="92">
        <v>750</v>
      </c>
      <c r="G37" s="93">
        <f>SUM(B37:F37)</f>
        <v>3398</v>
      </c>
      <c r="H37" s="95">
        <v>649</v>
      </c>
      <c r="I37" s="96">
        <v>570</v>
      </c>
      <c r="J37" s="92">
        <v>487</v>
      </c>
      <c r="K37" s="92">
        <v>542</v>
      </c>
      <c r="L37" s="92">
        <v>469</v>
      </c>
      <c r="M37" s="93">
        <f>SUM(H37:L37)</f>
        <v>2717</v>
      </c>
    </row>
    <row r="38" spans="1:13" s="82" customFormat="1" ht="16.5" customHeight="1" thickBot="1" x14ac:dyDescent="0.25">
      <c r="A38" s="97" t="s">
        <v>24</v>
      </c>
      <c r="B38" s="98">
        <f>B36+B37</f>
        <v>980</v>
      </c>
      <c r="C38" s="99">
        <f>C36+C37</f>
        <v>1244</v>
      </c>
      <c r="D38" s="99">
        <f>D36+D37</f>
        <v>1186</v>
      </c>
      <c r="E38" s="99">
        <f>E36+E37</f>
        <v>1105</v>
      </c>
      <c r="F38" s="100">
        <f>F36+F37</f>
        <v>1235</v>
      </c>
      <c r="G38" s="101">
        <f>SUM(G36:G37)</f>
        <v>5750</v>
      </c>
      <c r="H38" s="98">
        <f>H36+H37</f>
        <v>1017</v>
      </c>
      <c r="I38" s="99">
        <f>I36+I37</f>
        <v>874</v>
      </c>
      <c r="J38" s="99">
        <f>J36+J37</f>
        <v>737</v>
      </c>
      <c r="K38" s="99">
        <f>K36+K37</f>
        <v>792</v>
      </c>
      <c r="L38" s="100">
        <f>L36+L37</f>
        <v>716</v>
      </c>
      <c r="M38" s="101">
        <f>SUM(M36:M37)</f>
        <v>4136</v>
      </c>
    </row>
    <row r="39" spans="1:13" s="81" customFormat="1" ht="16.5" customHeight="1" x14ac:dyDescent="0.2">
      <c r="A39" s="85"/>
      <c r="B39" s="86" t="s">
        <v>327</v>
      </c>
      <c r="C39" s="87" t="s">
        <v>328</v>
      </c>
      <c r="D39" s="87" t="s">
        <v>329</v>
      </c>
      <c r="E39" s="87" t="s">
        <v>330</v>
      </c>
      <c r="F39" s="88" t="s">
        <v>331</v>
      </c>
      <c r="G39" s="89" t="s">
        <v>332</v>
      </c>
      <c r="H39" s="86" t="s">
        <v>333</v>
      </c>
      <c r="I39" s="87" t="s">
        <v>334</v>
      </c>
      <c r="J39" s="87" t="s">
        <v>335</v>
      </c>
      <c r="K39" s="87" t="s">
        <v>336</v>
      </c>
      <c r="L39" s="88" t="s">
        <v>337</v>
      </c>
      <c r="M39" s="89" t="s">
        <v>338</v>
      </c>
    </row>
    <row r="40" spans="1:13" s="82" customFormat="1" ht="16.5" customHeight="1" x14ac:dyDescent="0.2">
      <c r="A40" s="90" t="s">
        <v>5</v>
      </c>
      <c r="B40" s="91">
        <v>187</v>
      </c>
      <c r="C40" s="91">
        <v>134</v>
      </c>
      <c r="D40" s="92">
        <v>132</v>
      </c>
      <c r="E40" s="92">
        <v>103</v>
      </c>
      <c r="F40" s="92">
        <v>82</v>
      </c>
      <c r="G40" s="93">
        <f>SUM(B40:F40)</f>
        <v>638</v>
      </c>
      <c r="H40" s="91">
        <v>51</v>
      </c>
      <c r="I40" s="91">
        <v>49</v>
      </c>
      <c r="J40" s="92">
        <v>33</v>
      </c>
      <c r="K40" s="92">
        <v>21</v>
      </c>
      <c r="L40" s="92">
        <v>9</v>
      </c>
      <c r="M40" s="93">
        <f>SUM(H40:L40)</f>
        <v>163</v>
      </c>
    </row>
    <row r="41" spans="1:13" s="82" customFormat="1" ht="16.5" customHeight="1" x14ac:dyDescent="0.2">
      <c r="A41" s="94" t="s">
        <v>6</v>
      </c>
      <c r="B41" s="95">
        <v>452</v>
      </c>
      <c r="C41" s="96">
        <v>379</v>
      </c>
      <c r="D41" s="92">
        <v>336</v>
      </c>
      <c r="E41" s="92">
        <v>318</v>
      </c>
      <c r="F41" s="92">
        <v>242</v>
      </c>
      <c r="G41" s="93">
        <f>SUM(B41:F41)</f>
        <v>1727</v>
      </c>
      <c r="H41" s="95">
        <v>203</v>
      </c>
      <c r="I41" s="96">
        <v>174</v>
      </c>
      <c r="J41" s="92">
        <v>134</v>
      </c>
      <c r="K41" s="92">
        <v>89</v>
      </c>
      <c r="L41" s="92">
        <v>71</v>
      </c>
      <c r="M41" s="93">
        <f>SUM(H41:L41)</f>
        <v>671</v>
      </c>
    </row>
    <row r="42" spans="1:13" s="82" customFormat="1" ht="16.5" customHeight="1" thickBot="1" x14ac:dyDescent="0.25">
      <c r="A42" s="97" t="s">
        <v>24</v>
      </c>
      <c r="B42" s="98">
        <f>B40+B41</f>
        <v>639</v>
      </c>
      <c r="C42" s="99">
        <f>C40+C41</f>
        <v>513</v>
      </c>
      <c r="D42" s="99">
        <f>D40+D41</f>
        <v>468</v>
      </c>
      <c r="E42" s="99">
        <f>E40+E41</f>
        <v>421</v>
      </c>
      <c r="F42" s="100">
        <f>F40+F41</f>
        <v>324</v>
      </c>
      <c r="G42" s="101">
        <f>SUM(G40:G41)</f>
        <v>2365</v>
      </c>
      <c r="H42" s="98">
        <f>H40+H41</f>
        <v>254</v>
      </c>
      <c r="I42" s="99">
        <f>I40+I41</f>
        <v>223</v>
      </c>
      <c r="J42" s="99">
        <f>J40+J41</f>
        <v>167</v>
      </c>
      <c r="K42" s="99">
        <f>K40+K41</f>
        <v>110</v>
      </c>
      <c r="L42" s="100">
        <f>L40+L41</f>
        <v>80</v>
      </c>
      <c r="M42" s="101">
        <f>SUM(M40:M41)</f>
        <v>834</v>
      </c>
    </row>
    <row r="43" spans="1:13" s="81" customFormat="1" ht="16.5" customHeight="1" x14ac:dyDescent="0.2">
      <c r="A43" s="85"/>
      <c r="B43" s="86" t="s">
        <v>339</v>
      </c>
      <c r="C43" s="87" t="s">
        <v>340</v>
      </c>
      <c r="D43" s="87" t="s">
        <v>341</v>
      </c>
      <c r="E43" s="87" t="s">
        <v>342</v>
      </c>
      <c r="F43" s="88" t="s">
        <v>343</v>
      </c>
      <c r="G43" s="89" t="s">
        <v>344</v>
      </c>
      <c r="H43" s="86" t="s">
        <v>345</v>
      </c>
      <c r="I43" s="87" t="s">
        <v>346</v>
      </c>
      <c r="J43" s="87" t="s">
        <v>347</v>
      </c>
      <c r="K43" s="87" t="s">
        <v>348</v>
      </c>
      <c r="L43" s="88" t="s">
        <v>349</v>
      </c>
      <c r="M43" s="89" t="s">
        <v>350</v>
      </c>
    </row>
    <row r="44" spans="1:13" s="82" customFormat="1" ht="16.5" customHeight="1" x14ac:dyDescent="0.2">
      <c r="A44" s="90" t="s">
        <v>5</v>
      </c>
      <c r="B44" s="91">
        <v>3</v>
      </c>
      <c r="C44" s="91">
        <v>6</v>
      </c>
      <c r="D44" s="92">
        <v>3</v>
      </c>
      <c r="E44" s="92">
        <v>1</v>
      </c>
      <c r="F44" s="92">
        <v>0</v>
      </c>
      <c r="G44" s="93">
        <f>SUM(B44:F44)</f>
        <v>13</v>
      </c>
      <c r="H44" s="91">
        <v>0</v>
      </c>
      <c r="I44" s="91">
        <v>0</v>
      </c>
      <c r="J44" s="92">
        <v>0</v>
      </c>
      <c r="K44" s="92">
        <v>0</v>
      </c>
      <c r="L44" s="92">
        <v>0</v>
      </c>
      <c r="M44" s="93">
        <f>SUM(H44:L44)</f>
        <v>0</v>
      </c>
    </row>
    <row r="45" spans="1:13" s="82" customFormat="1" ht="16.5" customHeight="1" x14ac:dyDescent="0.2">
      <c r="A45" s="94" t="s">
        <v>6</v>
      </c>
      <c r="B45" s="95">
        <v>59</v>
      </c>
      <c r="C45" s="96">
        <v>36</v>
      </c>
      <c r="D45" s="92">
        <v>22</v>
      </c>
      <c r="E45" s="92">
        <v>11</v>
      </c>
      <c r="F45" s="92">
        <v>11</v>
      </c>
      <c r="G45" s="93">
        <f>SUM(B45:F45)</f>
        <v>139</v>
      </c>
      <c r="H45" s="95">
        <v>3</v>
      </c>
      <c r="I45" s="96">
        <v>4</v>
      </c>
      <c r="J45" s="92">
        <v>2</v>
      </c>
      <c r="K45" s="92">
        <v>0</v>
      </c>
      <c r="L45" s="92">
        <v>0</v>
      </c>
      <c r="M45" s="93">
        <f>SUM(H45:L45)</f>
        <v>9</v>
      </c>
    </row>
    <row r="46" spans="1:13" s="82" customFormat="1" ht="16.5" customHeight="1" thickBot="1" x14ac:dyDescent="0.25">
      <c r="A46" s="97" t="s">
        <v>24</v>
      </c>
      <c r="B46" s="98">
        <f>B44+B45</f>
        <v>62</v>
      </c>
      <c r="C46" s="99">
        <f>C44+C45</f>
        <v>42</v>
      </c>
      <c r="D46" s="99">
        <f>D44+D45</f>
        <v>25</v>
      </c>
      <c r="E46" s="99">
        <f>E44+E45</f>
        <v>12</v>
      </c>
      <c r="F46" s="100">
        <f>F44+F45</f>
        <v>11</v>
      </c>
      <c r="G46" s="101">
        <f>SUM(G44:G45)</f>
        <v>152</v>
      </c>
      <c r="H46" s="98">
        <f>H44+H45</f>
        <v>3</v>
      </c>
      <c r="I46" s="99">
        <f>I44+I45</f>
        <v>4</v>
      </c>
      <c r="J46" s="99">
        <f>J44+J45</f>
        <v>2</v>
      </c>
      <c r="K46" s="99">
        <f>K44+K45</f>
        <v>0</v>
      </c>
      <c r="L46" s="100">
        <f>L44+L45</f>
        <v>0</v>
      </c>
      <c r="M46" s="101">
        <f>SUM(M44:M45)</f>
        <v>9</v>
      </c>
    </row>
    <row r="47" spans="1:13" s="82" customFormat="1" ht="16.5" customHeight="1" x14ac:dyDescent="0.2">
      <c r="A47" s="127"/>
      <c r="B47" s="128"/>
      <c r="C47" s="128"/>
      <c r="D47" s="128"/>
      <c r="E47" s="128"/>
      <c r="F47" s="128"/>
      <c r="G47" s="128"/>
      <c r="H47" s="128"/>
      <c r="I47" s="128"/>
      <c r="J47" s="128"/>
      <c r="K47" s="128"/>
      <c r="L47" s="128"/>
      <c r="M47" s="128"/>
    </row>
    <row r="48" spans="1:13" ht="16.5" customHeight="1" thickBot="1" x14ac:dyDescent="0.2">
      <c r="A48" s="129"/>
      <c r="B48" s="130"/>
      <c r="C48" s="130"/>
      <c r="D48" s="130"/>
      <c r="E48" s="130"/>
      <c r="F48" s="130"/>
      <c r="G48" s="130"/>
      <c r="H48" s="130"/>
      <c r="I48" s="130"/>
      <c r="J48" s="130"/>
      <c r="K48" s="130"/>
      <c r="L48" s="130"/>
      <c r="M48" s="130"/>
    </row>
    <row r="49" spans="1:13" ht="16.5" customHeight="1" x14ac:dyDescent="0.15">
      <c r="A49" s="131"/>
      <c r="B49" s="150" t="s">
        <v>351</v>
      </c>
      <c r="C49" s="151"/>
      <c r="D49" s="152" t="s">
        <v>352</v>
      </c>
      <c r="E49" s="153"/>
      <c r="F49" s="154" t="s">
        <v>353</v>
      </c>
      <c r="G49" s="155"/>
      <c r="H49" s="156" t="s">
        <v>354</v>
      </c>
      <c r="I49" s="157"/>
      <c r="J49" s="158" t="s">
        <v>355</v>
      </c>
      <c r="K49" s="159"/>
      <c r="L49" s="160" t="s">
        <v>356</v>
      </c>
      <c r="M49" s="161"/>
    </row>
    <row r="50" spans="1:13" s="83" customFormat="1" ht="16.5" customHeight="1" x14ac:dyDescent="0.15">
      <c r="A50" s="132" t="s">
        <v>5</v>
      </c>
      <c r="B50" s="142">
        <f>G4+M4+G8</f>
        <v>6325</v>
      </c>
      <c r="C50" s="143"/>
      <c r="D50" s="144">
        <f>+M8+G12+M12+G16+M16+G20+M20+G24+M24+G28</f>
        <v>31918</v>
      </c>
      <c r="E50" s="143"/>
      <c r="F50" s="144">
        <f>+M28+G32+M32+G36+M36+G40+M40+G44+M44</f>
        <v>15149</v>
      </c>
      <c r="G50" s="145"/>
      <c r="H50" s="146">
        <f>B50+D50+F50</f>
        <v>53392</v>
      </c>
      <c r="I50" s="147"/>
      <c r="J50" s="148">
        <f>G4+M4+G8+M8</f>
        <v>8982</v>
      </c>
      <c r="K50" s="143"/>
      <c r="L50" s="144">
        <f>G28+M28+G32+M32+G36+M36+G40+M40+G44+M44</f>
        <v>18565</v>
      </c>
      <c r="M50" s="145"/>
    </row>
    <row r="51" spans="1:13" s="83" customFormat="1" ht="16.5" customHeight="1" x14ac:dyDescent="0.15">
      <c r="A51" s="132" t="s">
        <v>6</v>
      </c>
      <c r="B51" s="142">
        <f>G5+M5+G9</f>
        <v>5973</v>
      </c>
      <c r="C51" s="143"/>
      <c r="D51" s="144">
        <f>+M9+G13+M13+G17+M17+G21+M21+G25+M25+G29</f>
        <v>29862</v>
      </c>
      <c r="E51" s="143"/>
      <c r="F51" s="144">
        <f>+M29+G33+M33+G37+M37+G41+M41+G45+M45</f>
        <v>21308</v>
      </c>
      <c r="G51" s="145"/>
      <c r="H51" s="146">
        <f>B51+D51+F51</f>
        <v>57143</v>
      </c>
      <c r="I51" s="147"/>
      <c r="J51" s="148">
        <f>G5+M5+G9+M9</f>
        <v>8453</v>
      </c>
      <c r="K51" s="143"/>
      <c r="L51" s="144">
        <f>G29+M29+G33+M33+G37+M37+G41+M41+G45+M45</f>
        <v>24710</v>
      </c>
      <c r="M51" s="145"/>
    </row>
    <row r="52" spans="1:13" s="83" customFormat="1" ht="16.5" customHeight="1" thickBot="1" x14ac:dyDescent="0.2">
      <c r="A52" s="97" t="s">
        <v>24</v>
      </c>
      <c r="B52" s="135">
        <f>+B50+B51</f>
        <v>12298</v>
      </c>
      <c r="C52" s="136"/>
      <c r="D52" s="137">
        <f>+D50+D51</f>
        <v>61780</v>
      </c>
      <c r="E52" s="136"/>
      <c r="F52" s="137">
        <f>F50+F51</f>
        <v>36457</v>
      </c>
      <c r="G52" s="138"/>
      <c r="H52" s="139">
        <f>H50+H51</f>
        <v>110535</v>
      </c>
      <c r="I52" s="140"/>
      <c r="J52" s="141">
        <f>J50+J51</f>
        <v>17435</v>
      </c>
      <c r="K52" s="136"/>
      <c r="L52" s="137">
        <f>L50+L51</f>
        <v>43275</v>
      </c>
      <c r="M52" s="138"/>
    </row>
    <row r="53" spans="1:13" ht="12.45" customHeight="1" x14ac:dyDescent="0.15"/>
    <row r="54" spans="1:13" s="84" customFormat="1" ht="15.75" customHeight="1" x14ac:dyDescent="0.2">
      <c r="A54" s="81"/>
    </row>
    <row r="55" spans="1:13" s="84" customFormat="1" ht="15.75" customHeight="1" x14ac:dyDescent="0.2">
      <c r="A55" s="81"/>
    </row>
    <row r="56" spans="1:13" s="84" customFormat="1" ht="15.75" customHeight="1" x14ac:dyDescent="0.2">
      <c r="A56" s="81"/>
    </row>
    <row r="57" spans="1:13" s="84" customFormat="1" ht="15.75" customHeight="1" x14ac:dyDescent="0.2">
      <c r="A57" s="81"/>
    </row>
    <row r="58" spans="1:13" s="84" customFormat="1" ht="15.75" customHeight="1" x14ac:dyDescent="0.2">
      <c r="A58" s="81"/>
    </row>
    <row r="59" spans="1:13" s="84" customFormat="1" ht="15.75" customHeight="1" x14ac:dyDescent="0.2">
      <c r="A59" s="81"/>
    </row>
    <row r="60" spans="1:13" s="84" customFormat="1" ht="15.75" customHeight="1" x14ac:dyDescent="0.2">
      <c r="A60" s="81"/>
    </row>
    <row r="61" spans="1:13" s="84" customFormat="1" ht="15.75" customHeight="1" x14ac:dyDescent="0.2">
      <c r="A61" s="81"/>
    </row>
    <row r="62" spans="1:13" s="84" customFormat="1" ht="15.75" customHeight="1" x14ac:dyDescent="0.2">
      <c r="A62" s="81"/>
    </row>
    <row r="63" spans="1:13" s="84" customFormat="1" ht="15.75" customHeight="1" x14ac:dyDescent="0.2">
      <c r="A63" s="81"/>
    </row>
    <row r="64" spans="1:13" s="84" customFormat="1" ht="15.75" customHeight="1" x14ac:dyDescent="0.2">
      <c r="A64" s="81"/>
    </row>
    <row r="65" spans="1:1" s="84" customFormat="1" ht="15.75" customHeight="1" x14ac:dyDescent="0.2">
      <c r="A65" s="81"/>
    </row>
    <row r="66" spans="1:1" s="84" customFormat="1" ht="15.75" customHeight="1" x14ac:dyDescent="0.2">
      <c r="A66" s="81"/>
    </row>
    <row r="67" spans="1:1" s="84" customFormat="1" ht="15.75" customHeight="1" x14ac:dyDescent="0.2">
      <c r="A67" s="81"/>
    </row>
    <row r="68" spans="1:1" s="84" customFormat="1" ht="15.75" customHeight="1" x14ac:dyDescent="0.2">
      <c r="A68" s="81"/>
    </row>
    <row r="69" spans="1:1" s="84" customFormat="1" ht="15.75" customHeight="1" x14ac:dyDescent="0.2">
      <c r="A69" s="81"/>
    </row>
    <row r="70" spans="1:1" s="84" customFormat="1" ht="15.75" customHeight="1" x14ac:dyDescent="0.2">
      <c r="A70" s="81"/>
    </row>
    <row r="71" spans="1:1" s="84" customFormat="1" ht="15.75" customHeight="1" x14ac:dyDescent="0.2">
      <c r="A71" s="81"/>
    </row>
    <row r="72" spans="1:1" s="84" customFormat="1" ht="15.75" customHeight="1" x14ac:dyDescent="0.2">
      <c r="A72" s="81"/>
    </row>
    <row r="73" spans="1:1" s="84" customFormat="1" ht="15.75" customHeight="1" x14ac:dyDescent="0.2">
      <c r="A73" s="81"/>
    </row>
    <row r="74" spans="1:1" s="84" customFormat="1" ht="15.75" customHeight="1" x14ac:dyDescent="0.2">
      <c r="A74" s="81"/>
    </row>
    <row r="75" spans="1:1" s="84" customFormat="1" ht="15.75" customHeight="1" x14ac:dyDescent="0.2">
      <c r="A75" s="81"/>
    </row>
    <row r="76" spans="1:1" s="84" customFormat="1" ht="15.75" customHeight="1" x14ac:dyDescent="0.2">
      <c r="A76" s="81"/>
    </row>
    <row r="77" spans="1:1" s="84" customFormat="1" ht="15.75" customHeight="1" x14ac:dyDescent="0.2">
      <c r="A77" s="81"/>
    </row>
    <row r="78" spans="1:1" s="84" customFormat="1" ht="15.75" customHeight="1" x14ac:dyDescent="0.2">
      <c r="A78" s="81"/>
    </row>
    <row r="79" spans="1:1" s="84" customFormat="1" ht="15.75" customHeight="1" x14ac:dyDescent="0.2">
      <c r="A79" s="81"/>
    </row>
    <row r="80" spans="1:1" s="84" customFormat="1" ht="15.75" customHeight="1" x14ac:dyDescent="0.2">
      <c r="A80" s="81"/>
    </row>
    <row r="81" spans="1:1" s="84" customFormat="1" ht="15.75" customHeight="1" x14ac:dyDescent="0.2">
      <c r="A81" s="81"/>
    </row>
    <row r="82" spans="1:1" s="84" customFormat="1" ht="15.75" customHeight="1" x14ac:dyDescent="0.2">
      <c r="A82" s="81"/>
    </row>
    <row r="83" spans="1:1" s="84" customFormat="1" ht="15.75" customHeight="1" x14ac:dyDescent="0.2">
      <c r="A83" s="81"/>
    </row>
    <row r="84" spans="1:1" s="84" customFormat="1" ht="15.75" customHeight="1" x14ac:dyDescent="0.2">
      <c r="A84" s="81"/>
    </row>
    <row r="85" spans="1:1" s="84" customFormat="1" ht="15.75" customHeight="1" x14ac:dyDescent="0.2">
      <c r="A85" s="81"/>
    </row>
    <row r="86" spans="1:1" s="84" customFormat="1" ht="15.75" customHeight="1" x14ac:dyDescent="0.2">
      <c r="A86" s="81"/>
    </row>
    <row r="87" spans="1:1" s="84" customFormat="1" ht="15.75" customHeight="1" x14ac:dyDescent="0.2">
      <c r="A87" s="81"/>
    </row>
    <row r="88" spans="1:1" s="84" customFormat="1" ht="15.75" customHeight="1" x14ac:dyDescent="0.2">
      <c r="A88" s="81"/>
    </row>
    <row r="89" spans="1:1" s="84" customFormat="1" ht="15.75" customHeight="1" x14ac:dyDescent="0.2">
      <c r="A89" s="81"/>
    </row>
    <row r="90" spans="1:1" s="84" customFormat="1" ht="15.75" customHeight="1" x14ac:dyDescent="0.2">
      <c r="A90" s="81"/>
    </row>
    <row r="91" spans="1:1" s="84" customFormat="1" ht="15.75" customHeight="1" x14ac:dyDescent="0.2">
      <c r="A91" s="81"/>
    </row>
    <row r="92" spans="1:1" s="84" customFormat="1" ht="15.75" customHeight="1" x14ac:dyDescent="0.2">
      <c r="A92" s="81"/>
    </row>
    <row r="93" spans="1:1" s="84" customFormat="1" ht="15.75" customHeight="1" x14ac:dyDescent="0.2">
      <c r="A93" s="81"/>
    </row>
    <row r="94" spans="1:1" s="84" customFormat="1" ht="15.75" customHeight="1" x14ac:dyDescent="0.2">
      <c r="A94" s="81"/>
    </row>
    <row r="95" spans="1:1" s="84" customFormat="1" ht="15.75" customHeight="1" x14ac:dyDescent="0.2">
      <c r="A95" s="81"/>
    </row>
    <row r="96" spans="1:1" s="84" customFormat="1" ht="15.75" customHeight="1" x14ac:dyDescent="0.2">
      <c r="A96" s="81"/>
    </row>
    <row r="97" spans="1:1" s="84" customFormat="1" ht="15.75" customHeight="1" x14ac:dyDescent="0.2">
      <c r="A97" s="81"/>
    </row>
    <row r="98" spans="1:1" s="84" customFormat="1" ht="15.75" customHeight="1" x14ac:dyDescent="0.2">
      <c r="A98" s="81"/>
    </row>
    <row r="99" spans="1:1" s="84" customFormat="1" ht="15.75" customHeight="1" x14ac:dyDescent="0.2">
      <c r="A99" s="81"/>
    </row>
    <row r="100" spans="1:1" s="84" customFormat="1" ht="15.75" customHeight="1" x14ac:dyDescent="0.2">
      <c r="A100" s="81"/>
    </row>
    <row r="101" spans="1:1" s="84" customFormat="1" ht="15.75" customHeight="1" x14ac:dyDescent="0.2">
      <c r="A101" s="81"/>
    </row>
    <row r="102" spans="1:1" s="84" customFormat="1" ht="15.75" customHeight="1" x14ac:dyDescent="0.2">
      <c r="A102" s="81"/>
    </row>
    <row r="103" spans="1:1" s="84" customFormat="1" ht="15.75" customHeight="1" x14ac:dyDescent="0.2">
      <c r="A103" s="81"/>
    </row>
    <row r="104" spans="1:1" s="84" customFormat="1" ht="15.75" customHeight="1" x14ac:dyDescent="0.2">
      <c r="A104" s="81"/>
    </row>
    <row r="105" spans="1:1" s="84" customFormat="1" ht="15.75" customHeight="1" x14ac:dyDescent="0.2">
      <c r="A105" s="81"/>
    </row>
    <row r="106" spans="1:1" s="84" customFormat="1" ht="15.75" customHeight="1" x14ac:dyDescent="0.2">
      <c r="A106" s="81"/>
    </row>
    <row r="107" spans="1:1" s="84" customFormat="1" ht="15.75" customHeight="1" x14ac:dyDescent="0.2">
      <c r="A107" s="81"/>
    </row>
    <row r="108" spans="1:1" s="84" customFormat="1" ht="15.75" customHeight="1" x14ac:dyDescent="0.2">
      <c r="A108" s="81"/>
    </row>
    <row r="109" spans="1:1" s="84" customFormat="1" ht="15.75" customHeight="1" x14ac:dyDescent="0.2">
      <c r="A109" s="81"/>
    </row>
    <row r="110" spans="1:1" s="84" customFormat="1" ht="15.75" customHeight="1" x14ac:dyDescent="0.2">
      <c r="A110" s="81"/>
    </row>
    <row r="111" spans="1:1" s="84" customFormat="1" ht="15.75" customHeight="1" x14ac:dyDescent="0.2">
      <c r="A111" s="81"/>
    </row>
    <row r="112" spans="1:1" s="84" customFormat="1" ht="15.75" customHeight="1" x14ac:dyDescent="0.2">
      <c r="A112" s="81"/>
    </row>
    <row r="113" spans="1:1" s="84" customFormat="1" ht="15.75" customHeight="1" x14ac:dyDescent="0.2">
      <c r="A113" s="81"/>
    </row>
    <row r="114" spans="1:1" s="84" customFormat="1" ht="15.75" customHeight="1" x14ac:dyDescent="0.2">
      <c r="A114" s="81"/>
    </row>
    <row r="115" spans="1:1" s="84" customFormat="1" ht="15.75" customHeight="1" x14ac:dyDescent="0.2">
      <c r="A115" s="81"/>
    </row>
    <row r="116" spans="1:1" s="84" customFormat="1" ht="15.75" customHeight="1" x14ac:dyDescent="0.2">
      <c r="A116" s="81"/>
    </row>
    <row r="117" spans="1:1" s="84" customFormat="1" ht="15.75" customHeight="1" x14ac:dyDescent="0.2">
      <c r="A117" s="81"/>
    </row>
    <row r="118" spans="1:1" s="84" customFormat="1" ht="15.75" customHeight="1" x14ac:dyDescent="0.2">
      <c r="A118" s="81"/>
    </row>
    <row r="119" spans="1:1" s="84" customFormat="1" ht="15.75" customHeight="1" x14ac:dyDescent="0.2">
      <c r="A119" s="81"/>
    </row>
    <row r="120" spans="1:1" s="84" customFormat="1" ht="15.75" customHeight="1" x14ac:dyDescent="0.2">
      <c r="A120" s="81"/>
    </row>
    <row r="121" spans="1:1" s="84" customFormat="1" ht="15.75" customHeight="1" x14ac:dyDescent="0.2">
      <c r="A121" s="81"/>
    </row>
    <row r="122" spans="1:1" s="84" customFormat="1" ht="15.75" customHeight="1" x14ac:dyDescent="0.2">
      <c r="A122" s="81"/>
    </row>
    <row r="123" spans="1:1" s="84" customFormat="1" ht="15.75" customHeight="1" x14ac:dyDescent="0.2">
      <c r="A123" s="81"/>
    </row>
    <row r="124" spans="1:1" s="84" customFormat="1" ht="15.75" customHeight="1" x14ac:dyDescent="0.2">
      <c r="A124" s="81"/>
    </row>
    <row r="125" spans="1:1" s="84" customFormat="1" ht="15.75" customHeight="1" x14ac:dyDescent="0.2">
      <c r="A125" s="81"/>
    </row>
    <row r="126" spans="1:1" s="84" customFormat="1" ht="15.75" customHeight="1" x14ac:dyDescent="0.2">
      <c r="A126" s="81"/>
    </row>
    <row r="127" spans="1:1" s="84" customFormat="1" ht="15.75" customHeight="1" x14ac:dyDescent="0.2">
      <c r="A127" s="81"/>
    </row>
    <row r="128" spans="1:1" s="84" customFormat="1" ht="15.75" customHeight="1" x14ac:dyDescent="0.2">
      <c r="A128" s="81"/>
    </row>
    <row r="129" spans="1:1" s="84" customFormat="1" ht="15.75" customHeight="1" x14ac:dyDescent="0.2">
      <c r="A129" s="81"/>
    </row>
    <row r="130" spans="1:1" s="84" customFormat="1" ht="15.75" customHeight="1" x14ac:dyDescent="0.2">
      <c r="A130" s="81"/>
    </row>
    <row r="131" spans="1:1" s="84" customFormat="1" ht="15.75" customHeight="1" x14ac:dyDescent="0.2">
      <c r="A131" s="81"/>
    </row>
    <row r="132" spans="1:1" s="84" customFormat="1" ht="15.75" customHeight="1" x14ac:dyDescent="0.2">
      <c r="A132" s="81"/>
    </row>
    <row r="133" spans="1:1" s="84" customFormat="1" ht="15.75" customHeight="1" x14ac:dyDescent="0.2">
      <c r="A133" s="81"/>
    </row>
    <row r="134" spans="1:1" s="84" customFormat="1" ht="15.75" customHeight="1" x14ac:dyDescent="0.2">
      <c r="A134" s="81"/>
    </row>
    <row r="135" spans="1:1" s="84" customFormat="1" ht="15.75" customHeight="1" x14ac:dyDescent="0.2">
      <c r="A135" s="81"/>
    </row>
    <row r="136" spans="1:1" s="84" customFormat="1" ht="15.75" customHeight="1" x14ac:dyDescent="0.2">
      <c r="A136" s="81"/>
    </row>
    <row r="137" spans="1:1" s="84" customFormat="1" ht="15.75" customHeight="1" x14ac:dyDescent="0.2">
      <c r="A137" s="81"/>
    </row>
    <row r="138" spans="1:1" s="84" customFormat="1" ht="15.75" customHeight="1" x14ac:dyDescent="0.2">
      <c r="A138" s="81"/>
    </row>
    <row r="139" spans="1:1" s="84" customFormat="1" ht="15.75" customHeight="1" x14ac:dyDescent="0.2">
      <c r="A139" s="81"/>
    </row>
    <row r="140" spans="1:1" s="84" customFormat="1" ht="15.75" customHeight="1" x14ac:dyDescent="0.2">
      <c r="A140" s="81"/>
    </row>
    <row r="141" spans="1:1" s="84" customFormat="1" ht="15.75" customHeight="1" x14ac:dyDescent="0.2">
      <c r="A141" s="81"/>
    </row>
    <row r="142" spans="1:1" s="84" customFormat="1" ht="15.75" customHeight="1" x14ac:dyDescent="0.2">
      <c r="A142" s="81"/>
    </row>
    <row r="143" spans="1:1" s="84" customFormat="1" ht="15.75" customHeight="1" x14ac:dyDescent="0.2">
      <c r="A143" s="81"/>
    </row>
    <row r="144" spans="1:1" s="84" customFormat="1" ht="15.75" customHeight="1" x14ac:dyDescent="0.2">
      <c r="A144" s="81"/>
    </row>
    <row r="145" spans="1:1" s="84" customFormat="1" ht="15.75" customHeight="1" x14ac:dyDescent="0.2">
      <c r="A145" s="81"/>
    </row>
  </sheetData>
  <mergeCells count="25">
    <mergeCell ref="B52:C52"/>
    <mergeCell ref="D52:E52"/>
    <mergeCell ref="F52:G52"/>
    <mergeCell ref="H52:I52"/>
    <mergeCell ref="J52:K52"/>
    <mergeCell ref="L52:M52"/>
    <mergeCell ref="B51:C51"/>
    <mergeCell ref="D51:E51"/>
    <mergeCell ref="F51:G51"/>
    <mergeCell ref="H51:I51"/>
    <mergeCell ref="J51:K51"/>
    <mergeCell ref="L51:M51"/>
    <mergeCell ref="B50:C50"/>
    <mergeCell ref="D50:E50"/>
    <mergeCell ref="F50:G50"/>
    <mergeCell ref="H50:I50"/>
    <mergeCell ref="J50:K50"/>
    <mergeCell ref="L50:M50"/>
    <mergeCell ref="A1:M1"/>
    <mergeCell ref="B49:C49"/>
    <mergeCell ref="D49:E49"/>
    <mergeCell ref="F49:G49"/>
    <mergeCell ref="H49:I49"/>
    <mergeCell ref="J49:K49"/>
    <mergeCell ref="L49:M49"/>
  </mergeCells>
  <phoneticPr fontId="2"/>
  <printOptions horizontalCentered="1"/>
  <pageMargins left="0.78740157480314965" right="0.78740157480314965" top="0.78740157480314965" bottom="0.78740157480314965" header="0.51181102362204722" footer="0.51181102362204722"/>
  <pageSetup paperSize="8" orientation="landscape" horizontalDpi="360" verticalDpi="36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5"/>
  <sheetViews>
    <sheetView tabSelected="1" zoomScale="110" zoomScaleNormal="110" workbookViewId="0">
      <selection sqref="A1:XFD1048576"/>
    </sheetView>
  </sheetViews>
  <sheetFormatPr defaultColWidth="10" defaultRowHeight="15.75" customHeight="1" x14ac:dyDescent="0.15"/>
  <cols>
    <col min="1" max="1" width="10.88671875" style="80" customWidth="1"/>
    <col min="2" max="13" width="12.44140625" style="80" customWidth="1"/>
    <col min="14" max="16384" width="10" style="80"/>
  </cols>
  <sheetData>
    <row r="1" spans="1:14" ht="16.5" customHeight="1" x14ac:dyDescent="0.15">
      <c r="A1" s="149" t="s">
        <v>23</v>
      </c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49"/>
      <c r="N1" s="79"/>
    </row>
    <row r="2" spans="1:14" ht="16.5" customHeight="1" thickBot="1" x14ac:dyDescent="0.2">
      <c r="A2" s="102"/>
      <c r="B2" s="102"/>
      <c r="C2" s="102"/>
      <c r="D2" s="102"/>
      <c r="E2" s="102"/>
      <c r="F2" s="102"/>
      <c r="G2" s="102"/>
      <c r="H2" s="102"/>
      <c r="I2" s="102"/>
      <c r="J2" s="103" t="s">
        <v>358</v>
      </c>
      <c r="K2" s="102"/>
      <c r="L2" s="102"/>
      <c r="M2" s="102"/>
      <c r="N2" s="79"/>
    </row>
    <row r="3" spans="1:14" s="81" customFormat="1" ht="16.5" customHeight="1" x14ac:dyDescent="0.2">
      <c r="A3" s="85"/>
      <c r="B3" s="104" t="s">
        <v>219</v>
      </c>
      <c r="C3" s="105" t="s">
        <v>220</v>
      </c>
      <c r="D3" s="105" t="s">
        <v>221</v>
      </c>
      <c r="E3" s="105" t="s">
        <v>222</v>
      </c>
      <c r="F3" s="106" t="s">
        <v>223</v>
      </c>
      <c r="G3" s="107" t="s">
        <v>224</v>
      </c>
      <c r="H3" s="104" t="s">
        <v>225</v>
      </c>
      <c r="I3" s="105" t="s">
        <v>226</v>
      </c>
      <c r="J3" s="105" t="s">
        <v>227</v>
      </c>
      <c r="K3" s="105" t="s">
        <v>228</v>
      </c>
      <c r="L3" s="106" t="s">
        <v>229</v>
      </c>
      <c r="M3" s="107" t="s">
        <v>230</v>
      </c>
    </row>
    <row r="4" spans="1:14" s="82" customFormat="1" ht="16.5" customHeight="1" x14ac:dyDescent="0.2">
      <c r="A4" s="90" t="s">
        <v>5</v>
      </c>
      <c r="B4" s="91">
        <v>312</v>
      </c>
      <c r="C4" s="91">
        <v>330</v>
      </c>
      <c r="D4" s="108">
        <v>374</v>
      </c>
      <c r="E4" s="92">
        <v>379</v>
      </c>
      <c r="F4" s="92">
        <v>355</v>
      </c>
      <c r="G4" s="109">
        <f>SUM(B4:F4)</f>
        <v>1750</v>
      </c>
      <c r="H4" s="91">
        <v>361</v>
      </c>
      <c r="I4" s="91">
        <v>403</v>
      </c>
      <c r="J4" s="92">
        <v>393</v>
      </c>
      <c r="K4" s="92">
        <v>430</v>
      </c>
      <c r="L4" s="92">
        <v>484</v>
      </c>
      <c r="M4" s="109">
        <f>SUM(H4:L4)</f>
        <v>2071</v>
      </c>
    </row>
    <row r="5" spans="1:14" s="82" customFormat="1" ht="16.5" customHeight="1" x14ac:dyDescent="0.2">
      <c r="A5" s="94" t="s">
        <v>6</v>
      </c>
      <c r="B5" s="95">
        <v>296</v>
      </c>
      <c r="C5" s="96">
        <v>338</v>
      </c>
      <c r="D5" s="92">
        <v>317</v>
      </c>
      <c r="E5" s="92">
        <v>340</v>
      </c>
      <c r="F5" s="92">
        <v>347</v>
      </c>
      <c r="G5" s="109">
        <f>SUM(B5:F5)</f>
        <v>1638</v>
      </c>
      <c r="H5" s="95">
        <v>354</v>
      </c>
      <c r="I5" s="96">
        <v>358</v>
      </c>
      <c r="J5" s="92">
        <v>379</v>
      </c>
      <c r="K5" s="92">
        <v>437</v>
      </c>
      <c r="L5" s="92">
        <v>401</v>
      </c>
      <c r="M5" s="109">
        <f>SUM(H5:L5)</f>
        <v>1929</v>
      </c>
    </row>
    <row r="6" spans="1:14" s="82" customFormat="1" ht="16.5" customHeight="1" thickBot="1" x14ac:dyDescent="0.25">
      <c r="A6" s="97" t="s">
        <v>24</v>
      </c>
      <c r="B6" s="110">
        <f>B4+B5</f>
        <v>608</v>
      </c>
      <c r="C6" s="111">
        <f>C4+C5</f>
        <v>668</v>
      </c>
      <c r="D6" s="111">
        <f>D4+D5</f>
        <v>691</v>
      </c>
      <c r="E6" s="111">
        <f>E4+E5</f>
        <v>719</v>
      </c>
      <c r="F6" s="112">
        <f>F4+F5</f>
        <v>702</v>
      </c>
      <c r="G6" s="113">
        <f>SUM(G4:G5)</f>
        <v>3388</v>
      </c>
      <c r="H6" s="110">
        <f>H4+H5</f>
        <v>715</v>
      </c>
      <c r="I6" s="111">
        <f>I4+I5</f>
        <v>761</v>
      </c>
      <c r="J6" s="111">
        <f>J4+J5</f>
        <v>772</v>
      </c>
      <c r="K6" s="111">
        <f>K4+K5</f>
        <v>867</v>
      </c>
      <c r="L6" s="112">
        <f>L4+L5</f>
        <v>885</v>
      </c>
      <c r="M6" s="114">
        <f>SUM(M4:M5)</f>
        <v>4000</v>
      </c>
    </row>
    <row r="7" spans="1:14" s="81" customFormat="1" ht="16.5" customHeight="1" x14ac:dyDescent="0.2">
      <c r="A7" s="85"/>
      <c r="B7" s="104" t="s">
        <v>231</v>
      </c>
      <c r="C7" s="105" t="s">
        <v>232</v>
      </c>
      <c r="D7" s="105" t="s">
        <v>233</v>
      </c>
      <c r="E7" s="105" t="s">
        <v>234</v>
      </c>
      <c r="F7" s="106" t="s">
        <v>235</v>
      </c>
      <c r="G7" s="107" t="s">
        <v>236</v>
      </c>
      <c r="H7" s="115" t="s">
        <v>237</v>
      </c>
      <c r="I7" s="116" t="s">
        <v>238</v>
      </c>
      <c r="J7" s="116" t="s">
        <v>239</v>
      </c>
      <c r="K7" s="116" t="s">
        <v>240</v>
      </c>
      <c r="L7" s="117" t="s">
        <v>241</v>
      </c>
      <c r="M7" s="118" t="s">
        <v>242</v>
      </c>
    </row>
    <row r="8" spans="1:14" s="82" customFormat="1" ht="16.5" customHeight="1" x14ac:dyDescent="0.2">
      <c r="A8" s="90" t="s">
        <v>5</v>
      </c>
      <c r="B8" s="91">
        <v>435</v>
      </c>
      <c r="C8" s="91">
        <v>487</v>
      </c>
      <c r="D8" s="92">
        <v>503</v>
      </c>
      <c r="E8" s="92">
        <v>501</v>
      </c>
      <c r="F8" s="92">
        <v>521</v>
      </c>
      <c r="G8" s="109">
        <f>SUM(B8:F8)</f>
        <v>2447</v>
      </c>
      <c r="H8" s="91">
        <v>555</v>
      </c>
      <c r="I8" s="91">
        <v>516</v>
      </c>
      <c r="J8" s="92">
        <v>522</v>
      </c>
      <c r="K8" s="92">
        <v>536</v>
      </c>
      <c r="L8" s="92">
        <v>530</v>
      </c>
      <c r="M8" s="109">
        <f>SUM(H8:L8)</f>
        <v>2659</v>
      </c>
    </row>
    <row r="9" spans="1:14" s="82" customFormat="1" ht="16.5" customHeight="1" x14ac:dyDescent="0.2">
      <c r="A9" s="94" t="s">
        <v>6</v>
      </c>
      <c r="B9" s="95">
        <v>463</v>
      </c>
      <c r="C9" s="96">
        <v>470</v>
      </c>
      <c r="D9" s="119">
        <v>457</v>
      </c>
      <c r="E9" s="92">
        <v>506</v>
      </c>
      <c r="F9" s="92">
        <v>451</v>
      </c>
      <c r="G9" s="109">
        <f>SUM(B9:F9)</f>
        <v>2347</v>
      </c>
      <c r="H9" s="95">
        <v>494</v>
      </c>
      <c r="I9" s="96">
        <v>501</v>
      </c>
      <c r="J9" s="92">
        <v>538</v>
      </c>
      <c r="K9" s="92">
        <v>474</v>
      </c>
      <c r="L9" s="92">
        <v>467</v>
      </c>
      <c r="M9" s="109">
        <f>SUM(H9:L9)</f>
        <v>2474</v>
      </c>
    </row>
    <row r="10" spans="1:14" s="82" customFormat="1" ht="16.5" customHeight="1" thickBot="1" x14ac:dyDescent="0.25">
      <c r="A10" s="97" t="s">
        <v>24</v>
      </c>
      <c r="B10" s="120">
        <f>B8+B9</f>
        <v>898</v>
      </c>
      <c r="C10" s="121">
        <f>C8+C9</f>
        <v>957</v>
      </c>
      <c r="D10" s="121">
        <f>D8+D9</f>
        <v>960</v>
      </c>
      <c r="E10" s="121">
        <f>E8+E9</f>
        <v>1007</v>
      </c>
      <c r="F10" s="122">
        <f>F8+F9</f>
        <v>972</v>
      </c>
      <c r="G10" s="123">
        <f>SUM(G8:G9)</f>
        <v>4794</v>
      </c>
      <c r="H10" s="120">
        <f>H8+H9</f>
        <v>1049</v>
      </c>
      <c r="I10" s="121">
        <f>I8+I9</f>
        <v>1017</v>
      </c>
      <c r="J10" s="121">
        <f>J8+J9</f>
        <v>1060</v>
      </c>
      <c r="K10" s="121">
        <f>K8+K9</f>
        <v>1010</v>
      </c>
      <c r="L10" s="122">
        <f>L8+L9</f>
        <v>997</v>
      </c>
      <c r="M10" s="124">
        <f>SUM(M8:M9)</f>
        <v>5133</v>
      </c>
    </row>
    <row r="11" spans="1:14" s="81" customFormat="1" ht="16.5" customHeight="1" x14ac:dyDescent="0.2">
      <c r="A11" s="85"/>
      <c r="B11" s="115" t="s">
        <v>243</v>
      </c>
      <c r="C11" s="116" t="s">
        <v>244</v>
      </c>
      <c r="D11" s="116" t="s">
        <v>245</v>
      </c>
      <c r="E11" s="116" t="s">
        <v>246</v>
      </c>
      <c r="F11" s="117" t="s">
        <v>247</v>
      </c>
      <c r="G11" s="118" t="s">
        <v>248</v>
      </c>
      <c r="H11" s="115" t="s">
        <v>249</v>
      </c>
      <c r="I11" s="116" t="s">
        <v>250</v>
      </c>
      <c r="J11" s="116" t="s">
        <v>251</v>
      </c>
      <c r="K11" s="116" t="s">
        <v>252</v>
      </c>
      <c r="L11" s="117" t="s">
        <v>253</v>
      </c>
      <c r="M11" s="118" t="s">
        <v>254</v>
      </c>
    </row>
    <row r="12" spans="1:14" s="82" customFormat="1" ht="16.5" customHeight="1" x14ac:dyDescent="0.2">
      <c r="A12" s="90" t="s">
        <v>5</v>
      </c>
      <c r="B12" s="91">
        <v>458</v>
      </c>
      <c r="C12" s="91">
        <v>472</v>
      </c>
      <c r="D12" s="92">
        <v>495</v>
      </c>
      <c r="E12" s="92">
        <v>530</v>
      </c>
      <c r="F12" s="92">
        <v>578</v>
      </c>
      <c r="G12" s="93">
        <f>SUM(B12:F12)</f>
        <v>2533</v>
      </c>
      <c r="H12" s="91">
        <v>542</v>
      </c>
      <c r="I12" s="91">
        <v>530</v>
      </c>
      <c r="J12" s="92">
        <v>599</v>
      </c>
      <c r="K12" s="92">
        <v>524</v>
      </c>
      <c r="L12" s="92">
        <v>534</v>
      </c>
      <c r="M12" s="93">
        <f>SUM(H12:L12)</f>
        <v>2729</v>
      </c>
    </row>
    <row r="13" spans="1:14" s="82" customFormat="1" ht="16.5" customHeight="1" x14ac:dyDescent="0.2">
      <c r="A13" s="94" t="s">
        <v>6</v>
      </c>
      <c r="B13" s="95">
        <v>445</v>
      </c>
      <c r="C13" s="96">
        <v>446</v>
      </c>
      <c r="D13" s="92">
        <v>461</v>
      </c>
      <c r="E13" s="92">
        <v>435</v>
      </c>
      <c r="F13" s="92">
        <v>446</v>
      </c>
      <c r="G13" s="93">
        <f>SUM(B13:F13)</f>
        <v>2233</v>
      </c>
      <c r="H13" s="95">
        <v>491</v>
      </c>
      <c r="I13" s="96">
        <v>481</v>
      </c>
      <c r="J13" s="92">
        <v>474</v>
      </c>
      <c r="K13" s="92">
        <v>495</v>
      </c>
      <c r="L13" s="92">
        <v>464</v>
      </c>
      <c r="M13" s="93">
        <f>SUM(H13:L13)</f>
        <v>2405</v>
      </c>
    </row>
    <row r="14" spans="1:14" s="82" customFormat="1" ht="16.5" customHeight="1" thickBot="1" x14ac:dyDescent="0.25">
      <c r="A14" s="97" t="s">
        <v>24</v>
      </c>
      <c r="B14" s="98">
        <f>B12+B13</f>
        <v>903</v>
      </c>
      <c r="C14" s="99">
        <f>C12+C13</f>
        <v>918</v>
      </c>
      <c r="D14" s="99">
        <f>D12+D13</f>
        <v>956</v>
      </c>
      <c r="E14" s="99">
        <f>E12+E13</f>
        <v>965</v>
      </c>
      <c r="F14" s="100">
        <f>F12+F13</f>
        <v>1024</v>
      </c>
      <c r="G14" s="125">
        <f>SUM(G12:G13)</f>
        <v>4766</v>
      </c>
      <c r="H14" s="98">
        <f>H12+H13</f>
        <v>1033</v>
      </c>
      <c r="I14" s="99">
        <f>I12+I13</f>
        <v>1011</v>
      </c>
      <c r="J14" s="99">
        <f>J12+J13</f>
        <v>1073</v>
      </c>
      <c r="K14" s="99">
        <f>K12+K13</f>
        <v>1019</v>
      </c>
      <c r="L14" s="100">
        <f>L12+L13</f>
        <v>998</v>
      </c>
      <c r="M14" s="101">
        <f>SUM(M12:M13)</f>
        <v>5134</v>
      </c>
    </row>
    <row r="15" spans="1:14" s="81" customFormat="1" ht="16.5" customHeight="1" x14ac:dyDescent="0.2">
      <c r="A15" s="85"/>
      <c r="B15" s="115" t="s">
        <v>255</v>
      </c>
      <c r="C15" s="116" t="s">
        <v>256</v>
      </c>
      <c r="D15" s="116" t="s">
        <v>257</v>
      </c>
      <c r="E15" s="116" t="s">
        <v>258</v>
      </c>
      <c r="F15" s="117" t="s">
        <v>259</v>
      </c>
      <c r="G15" s="118" t="s">
        <v>260</v>
      </c>
      <c r="H15" s="115" t="s">
        <v>261</v>
      </c>
      <c r="I15" s="116" t="s">
        <v>262</v>
      </c>
      <c r="J15" s="116" t="s">
        <v>263</v>
      </c>
      <c r="K15" s="116" t="s">
        <v>264</v>
      </c>
      <c r="L15" s="117" t="s">
        <v>265</v>
      </c>
      <c r="M15" s="118" t="s">
        <v>266</v>
      </c>
    </row>
    <row r="16" spans="1:14" s="82" customFormat="1" ht="16.5" customHeight="1" x14ac:dyDescent="0.2">
      <c r="A16" s="90" t="s">
        <v>5</v>
      </c>
      <c r="B16" s="91">
        <v>528</v>
      </c>
      <c r="C16" s="91">
        <v>615</v>
      </c>
      <c r="D16" s="92">
        <v>539</v>
      </c>
      <c r="E16" s="92">
        <v>580</v>
      </c>
      <c r="F16" s="92">
        <v>516</v>
      </c>
      <c r="G16" s="93">
        <f>SUM(B16:F16)</f>
        <v>2778</v>
      </c>
      <c r="H16" s="91">
        <v>523</v>
      </c>
      <c r="I16" s="91">
        <v>548</v>
      </c>
      <c r="J16" s="92">
        <v>591</v>
      </c>
      <c r="K16" s="92">
        <v>561</v>
      </c>
      <c r="L16" s="92">
        <v>607</v>
      </c>
      <c r="M16" s="93">
        <f>SUM(H16:L16)</f>
        <v>2830</v>
      </c>
    </row>
    <row r="17" spans="1:13" s="82" customFormat="1" ht="16.5" customHeight="1" x14ac:dyDescent="0.2">
      <c r="A17" s="94" t="s">
        <v>6</v>
      </c>
      <c r="B17" s="95">
        <v>461</v>
      </c>
      <c r="C17" s="96">
        <v>467</v>
      </c>
      <c r="D17" s="92">
        <v>488</v>
      </c>
      <c r="E17" s="92">
        <v>462</v>
      </c>
      <c r="F17" s="92">
        <v>446</v>
      </c>
      <c r="G17" s="93">
        <f>SUM(B17:F17)</f>
        <v>2324</v>
      </c>
      <c r="H17" s="95">
        <v>516</v>
      </c>
      <c r="I17" s="96">
        <v>488</v>
      </c>
      <c r="J17" s="92">
        <v>558</v>
      </c>
      <c r="K17" s="92">
        <v>529</v>
      </c>
      <c r="L17" s="92">
        <v>547</v>
      </c>
      <c r="M17" s="93">
        <f>SUM(H17:L17)</f>
        <v>2638</v>
      </c>
    </row>
    <row r="18" spans="1:13" s="82" customFormat="1" ht="16.5" customHeight="1" thickBot="1" x14ac:dyDescent="0.25">
      <c r="A18" s="97" t="s">
        <v>24</v>
      </c>
      <c r="B18" s="98">
        <f>B16+B17</f>
        <v>989</v>
      </c>
      <c r="C18" s="99">
        <f>C16+C17</f>
        <v>1082</v>
      </c>
      <c r="D18" s="99">
        <f>D16+D17</f>
        <v>1027</v>
      </c>
      <c r="E18" s="99">
        <f>E16+E17</f>
        <v>1042</v>
      </c>
      <c r="F18" s="100">
        <f>F16+F17</f>
        <v>962</v>
      </c>
      <c r="G18" s="125">
        <f>SUM(G16:G17)</f>
        <v>5102</v>
      </c>
      <c r="H18" s="98">
        <f>H16+H17</f>
        <v>1039</v>
      </c>
      <c r="I18" s="99">
        <f>I16+I17</f>
        <v>1036</v>
      </c>
      <c r="J18" s="99">
        <f>J16+J17</f>
        <v>1149</v>
      </c>
      <c r="K18" s="99">
        <f>K16+K17</f>
        <v>1090</v>
      </c>
      <c r="L18" s="100">
        <f>L16+L17</f>
        <v>1154</v>
      </c>
      <c r="M18" s="101">
        <f>SUM(M16:M17)</f>
        <v>5468</v>
      </c>
    </row>
    <row r="19" spans="1:13" s="81" customFormat="1" ht="16.5" customHeight="1" x14ac:dyDescent="0.2">
      <c r="A19" s="85"/>
      <c r="B19" s="115" t="s">
        <v>267</v>
      </c>
      <c r="C19" s="116" t="s">
        <v>268</v>
      </c>
      <c r="D19" s="116" t="s">
        <v>269</v>
      </c>
      <c r="E19" s="116" t="s">
        <v>270</v>
      </c>
      <c r="F19" s="117" t="s">
        <v>271</v>
      </c>
      <c r="G19" s="118" t="s">
        <v>272</v>
      </c>
      <c r="H19" s="115" t="s">
        <v>273</v>
      </c>
      <c r="I19" s="116" t="s">
        <v>274</v>
      </c>
      <c r="J19" s="116" t="s">
        <v>275</v>
      </c>
      <c r="K19" s="116" t="s">
        <v>276</v>
      </c>
      <c r="L19" s="117" t="s">
        <v>277</v>
      </c>
      <c r="M19" s="118" t="s">
        <v>278</v>
      </c>
    </row>
    <row r="20" spans="1:13" s="82" customFormat="1" ht="16.5" customHeight="1" x14ac:dyDescent="0.2">
      <c r="A20" s="90" t="s">
        <v>5</v>
      </c>
      <c r="B20" s="91">
        <v>592</v>
      </c>
      <c r="C20" s="91">
        <v>600</v>
      </c>
      <c r="D20" s="92">
        <v>637</v>
      </c>
      <c r="E20" s="92">
        <v>668</v>
      </c>
      <c r="F20" s="92">
        <v>629</v>
      </c>
      <c r="G20" s="93">
        <f>SUM(B20:F20)</f>
        <v>3126</v>
      </c>
      <c r="H20" s="91">
        <v>656</v>
      </c>
      <c r="I20" s="91">
        <v>716</v>
      </c>
      <c r="J20" s="92">
        <v>690</v>
      </c>
      <c r="K20" s="92">
        <v>805</v>
      </c>
      <c r="L20" s="92">
        <v>805</v>
      </c>
      <c r="M20" s="93">
        <f>SUM(H20:L20)</f>
        <v>3672</v>
      </c>
    </row>
    <row r="21" spans="1:13" s="82" customFormat="1" ht="16.5" customHeight="1" x14ac:dyDescent="0.2">
      <c r="A21" s="94" t="s">
        <v>6</v>
      </c>
      <c r="B21" s="95">
        <v>586</v>
      </c>
      <c r="C21" s="96">
        <v>605</v>
      </c>
      <c r="D21" s="92">
        <v>621</v>
      </c>
      <c r="E21" s="92">
        <v>641</v>
      </c>
      <c r="F21" s="92">
        <v>649</v>
      </c>
      <c r="G21" s="93">
        <f>SUM(B21:F21)</f>
        <v>3102</v>
      </c>
      <c r="H21" s="95">
        <v>613</v>
      </c>
      <c r="I21" s="96">
        <v>667</v>
      </c>
      <c r="J21" s="92">
        <v>678</v>
      </c>
      <c r="K21" s="92">
        <v>689</v>
      </c>
      <c r="L21" s="92">
        <v>780</v>
      </c>
      <c r="M21" s="93">
        <f>SUM(H21:L21)</f>
        <v>3427</v>
      </c>
    </row>
    <row r="22" spans="1:13" s="82" customFormat="1" ht="16.5" customHeight="1" thickBot="1" x14ac:dyDescent="0.25">
      <c r="A22" s="97" t="s">
        <v>24</v>
      </c>
      <c r="B22" s="98">
        <f>B20+B21</f>
        <v>1178</v>
      </c>
      <c r="C22" s="99">
        <f>C20+C21</f>
        <v>1205</v>
      </c>
      <c r="D22" s="99">
        <f>D20+D21</f>
        <v>1258</v>
      </c>
      <c r="E22" s="99">
        <f>E20+E21</f>
        <v>1309</v>
      </c>
      <c r="F22" s="100">
        <f>F20+F21</f>
        <v>1278</v>
      </c>
      <c r="G22" s="125">
        <f>SUM(G20:G21)</f>
        <v>6228</v>
      </c>
      <c r="H22" s="98">
        <f>H20+H21</f>
        <v>1269</v>
      </c>
      <c r="I22" s="99">
        <f>I20+I21</f>
        <v>1383</v>
      </c>
      <c r="J22" s="99">
        <f>J20+J21</f>
        <v>1368</v>
      </c>
      <c r="K22" s="99">
        <f>K20+K21</f>
        <v>1494</v>
      </c>
      <c r="L22" s="100">
        <f>L20+L21</f>
        <v>1585</v>
      </c>
      <c r="M22" s="101">
        <f>SUM(M20:M21)</f>
        <v>7099</v>
      </c>
    </row>
    <row r="23" spans="1:13" s="81" customFormat="1" ht="16.5" customHeight="1" x14ac:dyDescent="0.2">
      <c r="A23" s="85"/>
      <c r="B23" s="115" t="s">
        <v>279</v>
      </c>
      <c r="C23" s="116" t="s">
        <v>280</v>
      </c>
      <c r="D23" s="116" t="s">
        <v>281</v>
      </c>
      <c r="E23" s="116" t="s">
        <v>282</v>
      </c>
      <c r="F23" s="117" t="s">
        <v>283</v>
      </c>
      <c r="G23" s="118" t="s">
        <v>284</v>
      </c>
      <c r="H23" s="115" t="s">
        <v>285</v>
      </c>
      <c r="I23" s="116" t="s">
        <v>286</v>
      </c>
      <c r="J23" s="116" t="s">
        <v>287</v>
      </c>
      <c r="K23" s="116" t="s">
        <v>288</v>
      </c>
      <c r="L23" s="117" t="s">
        <v>289</v>
      </c>
      <c r="M23" s="118" t="s">
        <v>290</v>
      </c>
    </row>
    <row r="24" spans="1:13" s="82" customFormat="1" ht="16.5" customHeight="1" x14ac:dyDescent="0.2">
      <c r="A24" s="90" t="s">
        <v>5</v>
      </c>
      <c r="B24" s="91">
        <v>853</v>
      </c>
      <c r="C24" s="91">
        <v>884</v>
      </c>
      <c r="D24" s="92">
        <v>929</v>
      </c>
      <c r="E24" s="92">
        <v>914</v>
      </c>
      <c r="F24" s="92">
        <v>884</v>
      </c>
      <c r="G24" s="93">
        <f>SUM(B24:F24)</f>
        <v>4464</v>
      </c>
      <c r="H24" s="91">
        <v>779</v>
      </c>
      <c r="I24" s="91">
        <v>749</v>
      </c>
      <c r="J24" s="92">
        <v>751</v>
      </c>
      <c r="K24" s="92">
        <v>722</v>
      </c>
      <c r="L24" s="92">
        <v>681</v>
      </c>
      <c r="M24" s="93">
        <f>SUM(H24:L24)</f>
        <v>3682</v>
      </c>
    </row>
    <row r="25" spans="1:13" s="82" customFormat="1" ht="16.5" customHeight="1" x14ac:dyDescent="0.2">
      <c r="A25" s="94" t="s">
        <v>6</v>
      </c>
      <c r="B25" s="95">
        <v>782</v>
      </c>
      <c r="C25" s="96">
        <v>806</v>
      </c>
      <c r="D25" s="92">
        <v>861</v>
      </c>
      <c r="E25" s="92">
        <v>916</v>
      </c>
      <c r="F25" s="92">
        <v>833</v>
      </c>
      <c r="G25" s="93">
        <f>SUM(B25:F25)</f>
        <v>4198</v>
      </c>
      <c r="H25" s="95">
        <v>818</v>
      </c>
      <c r="I25" s="96">
        <v>744</v>
      </c>
      <c r="J25" s="92">
        <v>746</v>
      </c>
      <c r="K25" s="92">
        <v>670</v>
      </c>
      <c r="L25" s="92">
        <v>672</v>
      </c>
      <c r="M25" s="93">
        <f>SUM(H25:L25)</f>
        <v>3650</v>
      </c>
    </row>
    <row r="26" spans="1:13" s="82" customFormat="1" ht="16.5" customHeight="1" thickBot="1" x14ac:dyDescent="0.25">
      <c r="A26" s="97" t="s">
        <v>24</v>
      </c>
      <c r="B26" s="98">
        <f>B24+B25</f>
        <v>1635</v>
      </c>
      <c r="C26" s="99">
        <f>C24+C25</f>
        <v>1690</v>
      </c>
      <c r="D26" s="99">
        <f>D24+D25</f>
        <v>1790</v>
      </c>
      <c r="E26" s="99">
        <f>E24+E25</f>
        <v>1830</v>
      </c>
      <c r="F26" s="100">
        <f>F24+F25</f>
        <v>1717</v>
      </c>
      <c r="G26" s="101">
        <f>SUM(G24:G25)</f>
        <v>8662</v>
      </c>
      <c r="H26" s="98">
        <f>H24+H25</f>
        <v>1597</v>
      </c>
      <c r="I26" s="99">
        <f>I24+I25</f>
        <v>1493</v>
      </c>
      <c r="J26" s="99">
        <f>J24+J25</f>
        <v>1497</v>
      </c>
      <c r="K26" s="99">
        <f>K24+K25</f>
        <v>1392</v>
      </c>
      <c r="L26" s="100">
        <f>L24+L25</f>
        <v>1353</v>
      </c>
      <c r="M26" s="101">
        <f>SUM(M24:M25)</f>
        <v>7332</v>
      </c>
    </row>
    <row r="27" spans="1:13" s="81" customFormat="1" ht="16.5" customHeight="1" x14ac:dyDescent="0.2">
      <c r="A27" s="85"/>
      <c r="B27" s="115" t="s">
        <v>291</v>
      </c>
      <c r="C27" s="116" t="s">
        <v>292</v>
      </c>
      <c r="D27" s="116" t="s">
        <v>293</v>
      </c>
      <c r="E27" s="116" t="s">
        <v>294</v>
      </c>
      <c r="F27" s="117" t="s">
        <v>295</v>
      </c>
      <c r="G27" s="118" t="s">
        <v>296</v>
      </c>
      <c r="H27" s="86" t="s">
        <v>297</v>
      </c>
      <c r="I27" s="87" t="s">
        <v>298</v>
      </c>
      <c r="J27" s="87" t="s">
        <v>299</v>
      </c>
      <c r="K27" s="87" t="s">
        <v>300</v>
      </c>
      <c r="L27" s="88" t="s">
        <v>301</v>
      </c>
      <c r="M27" s="89" t="s">
        <v>302</v>
      </c>
    </row>
    <row r="28" spans="1:13" s="82" customFormat="1" ht="16.5" customHeight="1" x14ac:dyDescent="0.2">
      <c r="A28" s="90" t="s">
        <v>5</v>
      </c>
      <c r="B28" s="91">
        <v>627</v>
      </c>
      <c r="C28" s="91">
        <v>717</v>
      </c>
      <c r="D28" s="92">
        <v>685</v>
      </c>
      <c r="E28" s="92">
        <v>691</v>
      </c>
      <c r="F28" s="92">
        <v>649</v>
      </c>
      <c r="G28" s="93">
        <f>SUM(B28:F28)</f>
        <v>3369</v>
      </c>
      <c r="H28" s="91">
        <v>662</v>
      </c>
      <c r="I28" s="91">
        <v>615</v>
      </c>
      <c r="J28" s="92">
        <v>604</v>
      </c>
      <c r="K28" s="92">
        <v>617</v>
      </c>
      <c r="L28" s="92">
        <v>627</v>
      </c>
      <c r="M28" s="93">
        <f>SUM(H28:L28)</f>
        <v>3125</v>
      </c>
    </row>
    <row r="29" spans="1:13" s="82" customFormat="1" ht="16.5" customHeight="1" x14ac:dyDescent="0.2">
      <c r="A29" s="94" t="s">
        <v>6</v>
      </c>
      <c r="B29" s="95">
        <v>601</v>
      </c>
      <c r="C29" s="96">
        <v>718</v>
      </c>
      <c r="D29" s="92">
        <v>660</v>
      </c>
      <c r="E29" s="92">
        <v>692</v>
      </c>
      <c r="F29" s="92">
        <v>676</v>
      </c>
      <c r="G29" s="93">
        <f>SUM(B29:F29)</f>
        <v>3347</v>
      </c>
      <c r="H29" s="95">
        <v>653</v>
      </c>
      <c r="I29" s="96">
        <v>682</v>
      </c>
      <c r="J29" s="119">
        <v>762</v>
      </c>
      <c r="K29" s="92">
        <v>712</v>
      </c>
      <c r="L29" s="92">
        <v>687</v>
      </c>
      <c r="M29" s="93">
        <f>SUM(H29:L29)</f>
        <v>3496</v>
      </c>
    </row>
    <row r="30" spans="1:13" s="82" customFormat="1" ht="16.5" customHeight="1" thickBot="1" x14ac:dyDescent="0.25">
      <c r="A30" s="97" t="s">
        <v>24</v>
      </c>
      <c r="B30" s="98">
        <f>B28+B29</f>
        <v>1228</v>
      </c>
      <c r="C30" s="99">
        <f>C28+C29</f>
        <v>1435</v>
      </c>
      <c r="D30" s="99">
        <f>D28+D29</f>
        <v>1345</v>
      </c>
      <c r="E30" s="99">
        <f>E28+E29</f>
        <v>1383</v>
      </c>
      <c r="F30" s="100">
        <f>F28+F29</f>
        <v>1325</v>
      </c>
      <c r="G30" s="101">
        <f>SUM(G28:G29)</f>
        <v>6716</v>
      </c>
      <c r="H30" s="98">
        <f>H28+H29</f>
        <v>1315</v>
      </c>
      <c r="I30" s="99">
        <f>I28+I29</f>
        <v>1297</v>
      </c>
      <c r="J30" s="99">
        <f>J28+J29</f>
        <v>1366</v>
      </c>
      <c r="K30" s="99">
        <f>K28+K29</f>
        <v>1329</v>
      </c>
      <c r="L30" s="100">
        <f>L28+L29</f>
        <v>1314</v>
      </c>
      <c r="M30" s="126">
        <f>SUM(M28:M29)</f>
        <v>6621</v>
      </c>
    </row>
    <row r="31" spans="1:13" s="81" customFormat="1" ht="16.5" customHeight="1" x14ac:dyDescent="0.2">
      <c r="A31" s="85"/>
      <c r="B31" s="86" t="s">
        <v>303</v>
      </c>
      <c r="C31" s="87" t="s">
        <v>304</v>
      </c>
      <c r="D31" s="87" t="s">
        <v>305</v>
      </c>
      <c r="E31" s="87" t="s">
        <v>306</v>
      </c>
      <c r="F31" s="88" t="s">
        <v>307</v>
      </c>
      <c r="G31" s="89" t="s">
        <v>308</v>
      </c>
      <c r="H31" s="86" t="s">
        <v>309</v>
      </c>
      <c r="I31" s="87" t="s">
        <v>310</v>
      </c>
      <c r="J31" s="87" t="s">
        <v>311</v>
      </c>
      <c r="K31" s="87" t="s">
        <v>312</v>
      </c>
      <c r="L31" s="88" t="s">
        <v>313</v>
      </c>
      <c r="M31" s="89" t="s">
        <v>314</v>
      </c>
    </row>
    <row r="32" spans="1:13" s="82" customFormat="1" ht="16.5" customHeight="1" x14ac:dyDescent="0.2">
      <c r="A32" s="90" t="s">
        <v>5</v>
      </c>
      <c r="B32" s="91">
        <v>622</v>
      </c>
      <c r="C32" s="91">
        <v>609</v>
      </c>
      <c r="D32" s="92">
        <v>616</v>
      </c>
      <c r="E32" s="92">
        <v>747</v>
      </c>
      <c r="F32" s="92">
        <v>703</v>
      </c>
      <c r="G32" s="93">
        <f>SUM(B32:F32)</f>
        <v>3297</v>
      </c>
      <c r="H32" s="91">
        <v>782</v>
      </c>
      <c r="I32" s="91">
        <v>827</v>
      </c>
      <c r="J32" s="92">
        <v>895</v>
      </c>
      <c r="K32" s="92">
        <v>924</v>
      </c>
      <c r="L32" s="92">
        <v>746</v>
      </c>
      <c r="M32" s="93">
        <f>SUM(H32:L32)</f>
        <v>4174</v>
      </c>
    </row>
    <row r="33" spans="1:13" s="82" customFormat="1" ht="16.5" customHeight="1" x14ac:dyDescent="0.2">
      <c r="A33" s="94" t="s">
        <v>6</v>
      </c>
      <c r="B33" s="95">
        <v>658</v>
      </c>
      <c r="C33" s="96">
        <v>736</v>
      </c>
      <c r="D33" s="92">
        <v>726</v>
      </c>
      <c r="E33" s="92">
        <v>809</v>
      </c>
      <c r="F33" s="92">
        <v>930</v>
      </c>
      <c r="G33" s="93">
        <f>SUM(B33:F33)</f>
        <v>3859</v>
      </c>
      <c r="H33" s="95">
        <v>955</v>
      </c>
      <c r="I33" s="96">
        <v>1069</v>
      </c>
      <c r="J33" s="92">
        <v>1181</v>
      </c>
      <c r="K33" s="92">
        <v>1194</v>
      </c>
      <c r="L33" s="92">
        <v>872</v>
      </c>
      <c r="M33" s="93">
        <f>SUM(H33:L33)</f>
        <v>5271</v>
      </c>
    </row>
    <row r="34" spans="1:13" s="82" customFormat="1" ht="16.5" customHeight="1" thickBot="1" x14ac:dyDescent="0.25">
      <c r="A34" s="97" t="s">
        <v>24</v>
      </c>
      <c r="B34" s="98">
        <f>B32+B33</f>
        <v>1280</v>
      </c>
      <c r="C34" s="99">
        <f>C32+C33</f>
        <v>1345</v>
      </c>
      <c r="D34" s="99">
        <f>D32+D33</f>
        <v>1342</v>
      </c>
      <c r="E34" s="99">
        <f>E32+E33</f>
        <v>1556</v>
      </c>
      <c r="F34" s="100">
        <f>F32+F33</f>
        <v>1633</v>
      </c>
      <c r="G34" s="101">
        <f>SUM(G32:G33)</f>
        <v>7156</v>
      </c>
      <c r="H34" s="98">
        <f>H32+H33</f>
        <v>1737</v>
      </c>
      <c r="I34" s="99">
        <f>I32+I33</f>
        <v>1896</v>
      </c>
      <c r="J34" s="99">
        <f>J32+J33</f>
        <v>2076</v>
      </c>
      <c r="K34" s="99">
        <f>K32+K33</f>
        <v>2118</v>
      </c>
      <c r="L34" s="100">
        <f>L32+L33</f>
        <v>1618</v>
      </c>
      <c r="M34" s="101">
        <f>SUM(M32:M33)</f>
        <v>9445</v>
      </c>
    </row>
    <row r="35" spans="1:13" s="81" customFormat="1" ht="16.5" customHeight="1" x14ac:dyDescent="0.2">
      <c r="A35" s="85"/>
      <c r="B35" s="86" t="s">
        <v>315</v>
      </c>
      <c r="C35" s="87" t="s">
        <v>316</v>
      </c>
      <c r="D35" s="87" t="s">
        <v>317</v>
      </c>
      <c r="E35" s="87" t="s">
        <v>318</v>
      </c>
      <c r="F35" s="88" t="s">
        <v>319</v>
      </c>
      <c r="G35" s="89" t="s">
        <v>320</v>
      </c>
      <c r="H35" s="86" t="s">
        <v>321</v>
      </c>
      <c r="I35" s="87" t="s">
        <v>322</v>
      </c>
      <c r="J35" s="87" t="s">
        <v>323</v>
      </c>
      <c r="K35" s="87" t="s">
        <v>324</v>
      </c>
      <c r="L35" s="88" t="s">
        <v>325</v>
      </c>
      <c r="M35" s="89" t="s">
        <v>326</v>
      </c>
    </row>
    <row r="36" spans="1:13" s="82" customFormat="1" ht="16.5" customHeight="1" x14ac:dyDescent="0.2">
      <c r="A36" s="90" t="s">
        <v>5</v>
      </c>
      <c r="B36" s="91">
        <v>417</v>
      </c>
      <c r="C36" s="91">
        <v>458</v>
      </c>
      <c r="D36" s="92">
        <v>514</v>
      </c>
      <c r="E36" s="92">
        <v>429</v>
      </c>
      <c r="F36" s="92">
        <v>477</v>
      </c>
      <c r="G36" s="93">
        <f>SUM(B36:F36)</f>
        <v>2295</v>
      </c>
      <c r="H36" s="91">
        <v>399</v>
      </c>
      <c r="I36" s="91">
        <v>300</v>
      </c>
      <c r="J36" s="92">
        <v>258</v>
      </c>
      <c r="K36" s="92">
        <v>245</v>
      </c>
      <c r="L36" s="92">
        <v>258</v>
      </c>
      <c r="M36" s="93">
        <f>SUM(H36:L36)</f>
        <v>1460</v>
      </c>
    </row>
    <row r="37" spans="1:13" s="82" customFormat="1" ht="16.5" customHeight="1" x14ac:dyDescent="0.2">
      <c r="A37" s="94" t="s">
        <v>6</v>
      </c>
      <c r="B37" s="95">
        <v>557</v>
      </c>
      <c r="C37" s="96">
        <v>706</v>
      </c>
      <c r="D37" s="92">
        <v>734</v>
      </c>
      <c r="E37" s="92">
        <v>622</v>
      </c>
      <c r="F37" s="92">
        <v>739</v>
      </c>
      <c r="G37" s="93">
        <f>SUM(B37:F37)</f>
        <v>3358</v>
      </c>
      <c r="H37" s="95">
        <v>651</v>
      </c>
      <c r="I37" s="96">
        <v>616</v>
      </c>
      <c r="J37" s="92">
        <v>475</v>
      </c>
      <c r="K37" s="92">
        <v>517</v>
      </c>
      <c r="L37" s="92">
        <v>478</v>
      </c>
      <c r="M37" s="93">
        <f>SUM(H37:L37)</f>
        <v>2737</v>
      </c>
    </row>
    <row r="38" spans="1:13" s="82" customFormat="1" ht="16.5" customHeight="1" thickBot="1" x14ac:dyDescent="0.25">
      <c r="A38" s="97" t="s">
        <v>24</v>
      </c>
      <c r="B38" s="98">
        <f>B36+B37</f>
        <v>974</v>
      </c>
      <c r="C38" s="99">
        <f>C36+C37</f>
        <v>1164</v>
      </c>
      <c r="D38" s="99">
        <f>D36+D37</f>
        <v>1248</v>
      </c>
      <c r="E38" s="99">
        <f>E36+E37</f>
        <v>1051</v>
      </c>
      <c r="F38" s="100">
        <f>F36+F37</f>
        <v>1216</v>
      </c>
      <c r="G38" s="101">
        <f>SUM(G36:G37)</f>
        <v>5653</v>
      </c>
      <c r="H38" s="98">
        <f>H36+H37</f>
        <v>1050</v>
      </c>
      <c r="I38" s="99">
        <f>I36+I37</f>
        <v>916</v>
      </c>
      <c r="J38" s="99">
        <f>J36+J37</f>
        <v>733</v>
      </c>
      <c r="K38" s="99">
        <f>K36+K37</f>
        <v>762</v>
      </c>
      <c r="L38" s="100">
        <f>L36+L37</f>
        <v>736</v>
      </c>
      <c r="M38" s="101">
        <f>SUM(M36:M37)</f>
        <v>4197</v>
      </c>
    </row>
    <row r="39" spans="1:13" s="81" customFormat="1" ht="16.5" customHeight="1" x14ac:dyDescent="0.2">
      <c r="A39" s="85"/>
      <c r="B39" s="86" t="s">
        <v>327</v>
      </c>
      <c r="C39" s="87" t="s">
        <v>328</v>
      </c>
      <c r="D39" s="87" t="s">
        <v>329</v>
      </c>
      <c r="E39" s="87" t="s">
        <v>330</v>
      </c>
      <c r="F39" s="88" t="s">
        <v>331</v>
      </c>
      <c r="G39" s="89" t="s">
        <v>332</v>
      </c>
      <c r="H39" s="86" t="s">
        <v>333</v>
      </c>
      <c r="I39" s="87" t="s">
        <v>334</v>
      </c>
      <c r="J39" s="87" t="s">
        <v>335</v>
      </c>
      <c r="K39" s="87" t="s">
        <v>336</v>
      </c>
      <c r="L39" s="88" t="s">
        <v>337</v>
      </c>
      <c r="M39" s="89" t="s">
        <v>338</v>
      </c>
    </row>
    <row r="40" spans="1:13" s="82" customFormat="1" ht="16.5" customHeight="1" x14ac:dyDescent="0.2">
      <c r="A40" s="90" t="s">
        <v>5</v>
      </c>
      <c r="B40" s="91">
        <v>184</v>
      </c>
      <c r="C40" s="91">
        <v>129</v>
      </c>
      <c r="D40" s="92">
        <v>126</v>
      </c>
      <c r="E40" s="92">
        <v>104</v>
      </c>
      <c r="F40" s="92">
        <v>72</v>
      </c>
      <c r="G40" s="93">
        <f>SUM(B40:F40)</f>
        <v>615</v>
      </c>
      <c r="H40" s="91">
        <v>62</v>
      </c>
      <c r="I40" s="91">
        <v>40</v>
      </c>
      <c r="J40" s="92">
        <v>39</v>
      </c>
      <c r="K40" s="92">
        <v>24</v>
      </c>
      <c r="L40" s="92">
        <v>6</v>
      </c>
      <c r="M40" s="93">
        <f>SUM(H40:L40)</f>
        <v>171</v>
      </c>
    </row>
    <row r="41" spans="1:13" s="82" customFormat="1" ht="16.5" customHeight="1" x14ac:dyDescent="0.2">
      <c r="A41" s="94" t="s">
        <v>6</v>
      </c>
      <c r="B41" s="95">
        <v>450</v>
      </c>
      <c r="C41" s="96">
        <v>378</v>
      </c>
      <c r="D41" s="92">
        <v>324</v>
      </c>
      <c r="E41" s="92">
        <v>313</v>
      </c>
      <c r="F41" s="92">
        <v>262</v>
      </c>
      <c r="G41" s="93">
        <f>SUM(B41:F41)</f>
        <v>1727</v>
      </c>
      <c r="H41" s="95">
        <v>193</v>
      </c>
      <c r="I41" s="96">
        <v>166</v>
      </c>
      <c r="J41" s="92">
        <v>131</v>
      </c>
      <c r="K41" s="92">
        <v>94</v>
      </c>
      <c r="L41" s="92">
        <v>62</v>
      </c>
      <c r="M41" s="93">
        <f>SUM(H41:L41)</f>
        <v>646</v>
      </c>
    </row>
    <row r="42" spans="1:13" s="82" customFormat="1" ht="16.5" customHeight="1" thickBot="1" x14ac:dyDescent="0.25">
      <c r="A42" s="97" t="s">
        <v>24</v>
      </c>
      <c r="B42" s="98">
        <f>B40+B41</f>
        <v>634</v>
      </c>
      <c r="C42" s="99">
        <f>C40+C41</f>
        <v>507</v>
      </c>
      <c r="D42" s="99">
        <f>D40+D41</f>
        <v>450</v>
      </c>
      <c r="E42" s="99">
        <f>E40+E41</f>
        <v>417</v>
      </c>
      <c r="F42" s="100">
        <f>F40+F41</f>
        <v>334</v>
      </c>
      <c r="G42" s="101">
        <f>SUM(G40:G41)</f>
        <v>2342</v>
      </c>
      <c r="H42" s="98">
        <f>H40+H41</f>
        <v>255</v>
      </c>
      <c r="I42" s="99">
        <f>I40+I41</f>
        <v>206</v>
      </c>
      <c r="J42" s="99">
        <f>J40+J41</f>
        <v>170</v>
      </c>
      <c r="K42" s="99">
        <f>K40+K41</f>
        <v>118</v>
      </c>
      <c r="L42" s="100">
        <f>L40+L41</f>
        <v>68</v>
      </c>
      <c r="M42" s="101">
        <f>SUM(M40:M41)</f>
        <v>817</v>
      </c>
    </row>
    <row r="43" spans="1:13" s="81" customFormat="1" ht="16.5" customHeight="1" x14ac:dyDescent="0.2">
      <c r="A43" s="85"/>
      <c r="B43" s="86" t="s">
        <v>339</v>
      </c>
      <c r="C43" s="87" t="s">
        <v>340</v>
      </c>
      <c r="D43" s="87" t="s">
        <v>341</v>
      </c>
      <c r="E43" s="87" t="s">
        <v>342</v>
      </c>
      <c r="F43" s="88" t="s">
        <v>343</v>
      </c>
      <c r="G43" s="89" t="s">
        <v>344</v>
      </c>
      <c r="H43" s="86" t="s">
        <v>345</v>
      </c>
      <c r="I43" s="87" t="s">
        <v>346</v>
      </c>
      <c r="J43" s="87" t="s">
        <v>347</v>
      </c>
      <c r="K43" s="87" t="s">
        <v>348</v>
      </c>
      <c r="L43" s="88" t="s">
        <v>349</v>
      </c>
      <c r="M43" s="89" t="s">
        <v>350</v>
      </c>
    </row>
    <row r="44" spans="1:13" s="82" customFormat="1" ht="16.5" customHeight="1" x14ac:dyDescent="0.2">
      <c r="A44" s="90" t="s">
        <v>5</v>
      </c>
      <c r="B44" s="91">
        <v>5</v>
      </c>
      <c r="C44" s="91">
        <v>5</v>
      </c>
      <c r="D44" s="92">
        <v>3</v>
      </c>
      <c r="E44" s="92">
        <v>1</v>
      </c>
      <c r="F44" s="92">
        <v>0</v>
      </c>
      <c r="G44" s="93">
        <f>SUM(B44:F44)</f>
        <v>14</v>
      </c>
      <c r="H44" s="91">
        <v>0</v>
      </c>
      <c r="I44" s="91">
        <v>0</v>
      </c>
      <c r="J44" s="92">
        <v>0</v>
      </c>
      <c r="K44" s="92">
        <v>0</v>
      </c>
      <c r="L44" s="92">
        <v>0</v>
      </c>
      <c r="M44" s="93">
        <f>SUM(H44:L44)</f>
        <v>0</v>
      </c>
    </row>
    <row r="45" spans="1:13" s="82" customFormat="1" ht="16.5" customHeight="1" x14ac:dyDescent="0.2">
      <c r="A45" s="94" t="s">
        <v>6</v>
      </c>
      <c r="B45" s="95">
        <v>66</v>
      </c>
      <c r="C45" s="96">
        <v>37</v>
      </c>
      <c r="D45" s="92">
        <v>21</v>
      </c>
      <c r="E45" s="92">
        <v>10</v>
      </c>
      <c r="F45" s="92">
        <v>10</v>
      </c>
      <c r="G45" s="93">
        <f>SUM(B45:F45)</f>
        <v>144</v>
      </c>
      <c r="H45" s="95">
        <v>1</v>
      </c>
      <c r="I45" s="96">
        <v>2</v>
      </c>
      <c r="J45" s="92">
        <v>3</v>
      </c>
      <c r="K45" s="92">
        <v>0</v>
      </c>
      <c r="L45" s="92">
        <v>0</v>
      </c>
      <c r="M45" s="93">
        <f>SUM(H45:L45)</f>
        <v>6</v>
      </c>
    </row>
    <row r="46" spans="1:13" s="82" customFormat="1" ht="16.5" customHeight="1" thickBot="1" x14ac:dyDescent="0.25">
      <c r="A46" s="97" t="s">
        <v>24</v>
      </c>
      <c r="B46" s="98">
        <f>B44+B45</f>
        <v>71</v>
      </c>
      <c r="C46" s="99">
        <f>C44+C45</f>
        <v>42</v>
      </c>
      <c r="D46" s="99">
        <f>D44+D45</f>
        <v>24</v>
      </c>
      <c r="E46" s="99">
        <f>E44+E45</f>
        <v>11</v>
      </c>
      <c r="F46" s="100">
        <f>F44+F45</f>
        <v>10</v>
      </c>
      <c r="G46" s="101">
        <f>SUM(G44:G45)</f>
        <v>158</v>
      </c>
      <c r="H46" s="98">
        <f>H44+H45</f>
        <v>1</v>
      </c>
      <c r="I46" s="99">
        <f>I44+I45</f>
        <v>2</v>
      </c>
      <c r="J46" s="99">
        <f>J44+J45</f>
        <v>3</v>
      </c>
      <c r="K46" s="99">
        <f>K44+K45</f>
        <v>0</v>
      </c>
      <c r="L46" s="100">
        <f>L44+L45</f>
        <v>0</v>
      </c>
      <c r="M46" s="101">
        <f>SUM(M44:M45)</f>
        <v>6</v>
      </c>
    </row>
    <row r="47" spans="1:13" s="82" customFormat="1" ht="16.5" customHeight="1" x14ac:dyDescent="0.2">
      <c r="A47" s="127"/>
      <c r="B47" s="128"/>
      <c r="C47" s="128"/>
      <c r="D47" s="128"/>
      <c r="E47" s="128"/>
      <c r="F47" s="128"/>
      <c r="G47" s="128"/>
      <c r="H47" s="128"/>
      <c r="I47" s="128"/>
      <c r="J47" s="128"/>
      <c r="K47" s="128"/>
      <c r="L47" s="128"/>
      <c r="M47" s="128"/>
    </row>
    <row r="48" spans="1:13" ht="16.5" customHeight="1" thickBot="1" x14ac:dyDescent="0.2">
      <c r="A48" s="129"/>
      <c r="B48" s="130"/>
      <c r="C48" s="130"/>
      <c r="D48" s="130"/>
      <c r="E48" s="130"/>
      <c r="F48" s="130"/>
      <c r="G48" s="130"/>
      <c r="H48" s="130"/>
      <c r="I48" s="130"/>
      <c r="J48" s="130"/>
      <c r="K48" s="130"/>
      <c r="L48" s="130"/>
      <c r="M48" s="130"/>
    </row>
    <row r="49" spans="1:13" ht="16.5" customHeight="1" x14ac:dyDescent="0.15">
      <c r="A49" s="131"/>
      <c r="B49" s="150" t="s">
        <v>351</v>
      </c>
      <c r="C49" s="151"/>
      <c r="D49" s="152" t="s">
        <v>352</v>
      </c>
      <c r="E49" s="153"/>
      <c r="F49" s="154" t="s">
        <v>353</v>
      </c>
      <c r="G49" s="155"/>
      <c r="H49" s="156" t="s">
        <v>354</v>
      </c>
      <c r="I49" s="157"/>
      <c r="J49" s="158" t="s">
        <v>355</v>
      </c>
      <c r="K49" s="159"/>
      <c r="L49" s="160" t="s">
        <v>356</v>
      </c>
      <c r="M49" s="161"/>
    </row>
    <row r="50" spans="1:13" s="83" customFormat="1" ht="16.5" customHeight="1" x14ac:dyDescent="0.15">
      <c r="A50" s="132" t="s">
        <v>5</v>
      </c>
      <c r="B50" s="142">
        <f>G4+M4+G8</f>
        <v>6268</v>
      </c>
      <c r="C50" s="143"/>
      <c r="D50" s="144">
        <f>+M8+G12+M12+G16+M16+G20+M20+G24+M24+G28</f>
        <v>31842</v>
      </c>
      <c r="E50" s="143"/>
      <c r="F50" s="144">
        <f>+M28+G32+M32+G36+M36+G40+M40+G44+M44</f>
        <v>15151</v>
      </c>
      <c r="G50" s="145"/>
      <c r="H50" s="146">
        <f>B50+D50+F50</f>
        <v>53261</v>
      </c>
      <c r="I50" s="147"/>
      <c r="J50" s="148">
        <f>G4+M4+G8+M8</f>
        <v>8927</v>
      </c>
      <c r="K50" s="143"/>
      <c r="L50" s="144">
        <f>G28+M28+G32+M32+G36+M36+G40+M40+G44+M44</f>
        <v>18520</v>
      </c>
      <c r="M50" s="145"/>
    </row>
    <row r="51" spans="1:13" s="83" customFormat="1" ht="16.5" customHeight="1" x14ac:dyDescent="0.15">
      <c r="A51" s="132" t="s">
        <v>6</v>
      </c>
      <c r="B51" s="142">
        <f>G5+M5+G9</f>
        <v>5914</v>
      </c>
      <c r="C51" s="143"/>
      <c r="D51" s="144">
        <f>+M9+G13+M13+G17+M17+G21+M21+G25+M25+G29</f>
        <v>29798</v>
      </c>
      <c r="E51" s="143"/>
      <c r="F51" s="144">
        <f>+M29+G33+M33+G37+M37+G41+M41+G45+M45</f>
        <v>21244</v>
      </c>
      <c r="G51" s="145"/>
      <c r="H51" s="146">
        <f>B51+D51+F51</f>
        <v>56956</v>
      </c>
      <c r="I51" s="147"/>
      <c r="J51" s="148">
        <f>G5+M5+G9+M9</f>
        <v>8388</v>
      </c>
      <c r="K51" s="143"/>
      <c r="L51" s="144">
        <f>G29+M29+G33+M33+G37+M37+G41+M41+G45+M45</f>
        <v>24591</v>
      </c>
      <c r="M51" s="145"/>
    </row>
    <row r="52" spans="1:13" s="83" customFormat="1" ht="16.5" customHeight="1" thickBot="1" x14ac:dyDescent="0.2">
      <c r="A52" s="97" t="s">
        <v>24</v>
      </c>
      <c r="B52" s="135">
        <f>+B50+B51</f>
        <v>12182</v>
      </c>
      <c r="C52" s="136"/>
      <c r="D52" s="137">
        <f>+D50+D51</f>
        <v>61640</v>
      </c>
      <c r="E52" s="136"/>
      <c r="F52" s="137">
        <f>F50+F51</f>
        <v>36395</v>
      </c>
      <c r="G52" s="138"/>
      <c r="H52" s="139">
        <f>H50+H51</f>
        <v>110217</v>
      </c>
      <c r="I52" s="140"/>
      <c r="J52" s="141">
        <f>J50+J51</f>
        <v>17315</v>
      </c>
      <c r="K52" s="136"/>
      <c r="L52" s="137">
        <f>L50+L51</f>
        <v>43111</v>
      </c>
      <c r="M52" s="138"/>
    </row>
    <row r="53" spans="1:13" ht="12.45" customHeight="1" x14ac:dyDescent="0.15"/>
    <row r="54" spans="1:13" s="84" customFormat="1" ht="15.75" customHeight="1" x14ac:dyDescent="0.2">
      <c r="A54" s="81"/>
    </row>
    <row r="55" spans="1:13" s="84" customFormat="1" ht="15.75" customHeight="1" x14ac:dyDescent="0.2">
      <c r="A55" s="81"/>
    </row>
    <row r="56" spans="1:13" s="84" customFormat="1" ht="15.75" customHeight="1" x14ac:dyDescent="0.2">
      <c r="A56" s="81"/>
    </row>
    <row r="57" spans="1:13" s="84" customFormat="1" ht="15.75" customHeight="1" x14ac:dyDescent="0.2">
      <c r="A57" s="81"/>
    </row>
    <row r="58" spans="1:13" s="84" customFormat="1" ht="15.75" customHeight="1" x14ac:dyDescent="0.2">
      <c r="A58" s="81"/>
    </row>
    <row r="59" spans="1:13" s="84" customFormat="1" ht="15.75" customHeight="1" x14ac:dyDescent="0.2">
      <c r="A59" s="81"/>
    </row>
    <row r="60" spans="1:13" s="84" customFormat="1" ht="15.75" customHeight="1" x14ac:dyDescent="0.2">
      <c r="A60" s="81"/>
    </row>
    <row r="61" spans="1:13" s="84" customFormat="1" ht="15.75" customHeight="1" x14ac:dyDescent="0.2">
      <c r="A61" s="81"/>
    </row>
    <row r="62" spans="1:13" s="84" customFormat="1" ht="15.75" customHeight="1" x14ac:dyDescent="0.2">
      <c r="A62" s="81"/>
    </row>
    <row r="63" spans="1:13" s="84" customFormat="1" ht="15.75" customHeight="1" x14ac:dyDescent="0.2">
      <c r="A63" s="81"/>
    </row>
    <row r="64" spans="1:13" s="84" customFormat="1" ht="15.75" customHeight="1" x14ac:dyDescent="0.2">
      <c r="A64" s="81"/>
    </row>
    <row r="65" spans="1:1" s="84" customFormat="1" ht="15.75" customHeight="1" x14ac:dyDescent="0.2">
      <c r="A65" s="81"/>
    </row>
    <row r="66" spans="1:1" s="84" customFormat="1" ht="15.75" customHeight="1" x14ac:dyDescent="0.2">
      <c r="A66" s="81"/>
    </row>
    <row r="67" spans="1:1" s="84" customFormat="1" ht="15.75" customHeight="1" x14ac:dyDescent="0.2">
      <c r="A67" s="81"/>
    </row>
    <row r="68" spans="1:1" s="84" customFormat="1" ht="15.75" customHeight="1" x14ac:dyDescent="0.2">
      <c r="A68" s="81"/>
    </row>
    <row r="69" spans="1:1" s="84" customFormat="1" ht="15.75" customHeight="1" x14ac:dyDescent="0.2">
      <c r="A69" s="81"/>
    </row>
    <row r="70" spans="1:1" s="84" customFormat="1" ht="15.75" customHeight="1" x14ac:dyDescent="0.2">
      <c r="A70" s="81"/>
    </row>
    <row r="71" spans="1:1" s="84" customFormat="1" ht="15.75" customHeight="1" x14ac:dyDescent="0.2">
      <c r="A71" s="81"/>
    </row>
    <row r="72" spans="1:1" s="84" customFormat="1" ht="15.75" customHeight="1" x14ac:dyDescent="0.2">
      <c r="A72" s="81"/>
    </row>
    <row r="73" spans="1:1" s="84" customFormat="1" ht="15.75" customHeight="1" x14ac:dyDescent="0.2">
      <c r="A73" s="81"/>
    </row>
    <row r="74" spans="1:1" s="84" customFormat="1" ht="15.75" customHeight="1" x14ac:dyDescent="0.2">
      <c r="A74" s="81"/>
    </row>
    <row r="75" spans="1:1" s="84" customFormat="1" ht="15.75" customHeight="1" x14ac:dyDescent="0.2">
      <c r="A75" s="81"/>
    </row>
    <row r="76" spans="1:1" s="84" customFormat="1" ht="15.75" customHeight="1" x14ac:dyDescent="0.2">
      <c r="A76" s="81"/>
    </row>
    <row r="77" spans="1:1" s="84" customFormat="1" ht="15.75" customHeight="1" x14ac:dyDescent="0.2">
      <c r="A77" s="81"/>
    </row>
    <row r="78" spans="1:1" s="84" customFormat="1" ht="15.75" customHeight="1" x14ac:dyDescent="0.2">
      <c r="A78" s="81"/>
    </row>
    <row r="79" spans="1:1" s="84" customFormat="1" ht="15.75" customHeight="1" x14ac:dyDescent="0.2">
      <c r="A79" s="81"/>
    </row>
    <row r="80" spans="1:1" s="84" customFormat="1" ht="15.75" customHeight="1" x14ac:dyDescent="0.2">
      <c r="A80" s="81"/>
    </row>
    <row r="81" spans="1:1" s="84" customFormat="1" ht="15.75" customHeight="1" x14ac:dyDescent="0.2">
      <c r="A81" s="81"/>
    </row>
    <row r="82" spans="1:1" s="84" customFormat="1" ht="15.75" customHeight="1" x14ac:dyDescent="0.2">
      <c r="A82" s="81"/>
    </row>
    <row r="83" spans="1:1" s="84" customFormat="1" ht="15.75" customHeight="1" x14ac:dyDescent="0.2">
      <c r="A83" s="81"/>
    </row>
    <row r="84" spans="1:1" s="84" customFormat="1" ht="15.75" customHeight="1" x14ac:dyDescent="0.2">
      <c r="A84" s="81"/>
    </row>
    <row r="85" spans="1:1" s="84" customFormat="1" ht="15.75" customHeight="1" x14ac:dyDescent="0.2">
      <c r="A85" s="81"/>
    </row>
    <row r="86" spans="1:1" s="84" customFormat="1" ht="15.75" customHeight="1" x14ac:dyDescent="0.2">
      <c r="A86" s="81"/>
    </row>
    <row r="87" spans="1:1" s="84" customFormat="1" ht="15.75" customHeight="1" x14ac:dyDescent="0.2">
      <c r="A87" s="81"/>
    </row>
    <row r="88" spans="1:1" s="84" customFormat="1" ht="15.75" customHeight="1" x14ac:dyDescent="0.2">
      <c r="A88" s="81"/>
    </row>
    <row r="89" spans="1:1" s="84" customFormat="1" ht="15.75" customHeight="1" x14ac:dyDescent="0.2">
      <c r="A89" s="81"/>
    </row>
    <row r="90" spans="1:1" s="84" customFormat="1" ht="15.75" customHeight="1" x14ac:dyDescent="0.2">
      <c r="A90" s="81"/>
    </row>
    <row r="91" spans="1:1" s="84" customFormat="1" ht="15.75" customHeight="1" x14ac:dyDescent="0.2">
      <c r="A91" s="81"/>
    </row>
    <row r="92" spans="1:1" s="84" customFormat="1" ht="15.75" customHeight="1" x14ac:dyDescent="0.2">
      <c r="A92" s="81"/>
    </row>
    <row r="93" spans="1:1" s="84" customFormat="1" ht="15.75" customHeight="1" x14ac:dyDescent="0.2">
      <c r="A93" s="81"/>
    </row>
    <row r="94" spans="1:1" s="84" customFormat="1" ht="15.75" customHeight="1" x14ac:dyDescent="0.2">
      <c r="A94" s="81"/>
    </row>
    <row r="95" spans="1:1" s="84" customFormat="1" ht="15.75" customHeight="1" x14ac:dyDescent="0.2">
      <c r="A95" s="81"/>
    </row>
    <row r="96" spans="1:1" s="84" customFormat="1" ht="15.75" customHeight="1" x14ac:dyDescent="0.2">
      <c r="A96" s="81"/>
    </row>
    <row r="97" spans="1:1" s="84" customFormat="1" ht="15.75" customHeight="1" x14ac:dyDescent="0.2">
      <c r="A97" s="81"/>
    </row>
    <row r="98" spans="1:1" s="84" customFormat="1" ht="15.75" customHeight="1" x14ac:dyDescent="0.2">
      <c r="A98" s="81"/>
    </row>
    <row r="99" spans="1:1" s="84" customFormat="1" ht="15.75" customHeight="1" x14ac:dyDescent="0.2">
      <c r="A99" s="81"/>
    </row>
    <row r="100" spans="1:1" s="84" customFormat="1" ht="15.75" customHeight="1" x14ac:dyDescent="0.2">
      <c r="A100" s="81"/>
    </row>
    <row r="101" spans="1:1" s="84" customFormat="1" ht="15.75" customHeight="1" x14ac:dyDescent="0.2">
      <c r="A101" s="81"/>
    </row>
    <row r="102" spans="1:1" s="84" customFormat="1" ht="15.75" customHeight="1" x14ac:dyDescent="0.2">
      <c r="A102" s="81"/>
    </row>
    <row r="103" spans="1:1" s="84" customFormat="1" ht="15.75" customHeight="1" x14ac:dyDescent="0.2">
      <c r="A103" s="81"/>
    </row>
    <row r="104" spans="1:1" s="84" customFormat="1" ht="15.75" customHeight="1" x14ac:dyDescent="0.2">
      <c r="A104" s="81"/>
    </row>
    <row r="105" spans="1:1" s="84" customFormat="1" ht="15.75" customHeight="1" x14ac:dyDescent="0.2">
      <c r="A105" s="81"/>
    </row>
    <row r="106" spans="1:1" s="84" customFormat="1" ht="15.75" customHeight="1" x14ac:dyDescent="0.2">
      <c r="A106" s="81"/>
    </row>
    <row r="107" spans="1:1" s="84" customFormat="1" ht="15.75" customHeight="1" x14ac:dyDescent="0.2">
      <c r="A107" s="81"/>
    </row>
    <row r="108" spans="1:1" s="84" customFormat="1" ht="15.75" customHeight="1" x14ac:dyDescent="0.2">
      <c r="A108" s="81"/>
    </row>
    <row r="109" spans="1:1" s="84" customFormat="1" ht="15.75" customHeight="1" x14ac:dyDescent="0.2">
      <c r="A109" s="81"/>
    </row>
    <row r="110" spans="1:1" s="84" customFormat="1" ht="15.75" customHeight="1" x14ac:dyDescent="0.2">
      <c r="A110" s="81"/>
    </row>
    <row r="111" spans="1:1" s="84" customFormat="1" ht="15.75" customHeight="1" x14ac:dyDescent="0.2">
      <c r="A111" s="81"/>
    </row>
    <row r="112" spans="1:1" s="84" customFormat="1" ht="15.75" customHeight="1" x14ac:dyDescent="0.2">
      <c r="A112" s="81"/>
    </row>
    <row r="113" spans="1:1" s="84" customFormat="1" ht="15.75" customHeight="1" x14ac:dyDescent="0.2">
      <c r="A113" s="81"/>
    </row>
    <row r="114" spans="1:1" s="84" customFormat="1" ht="15.75" customHeight="1" x14ac:dyDescent="0.2">
      <c r="A114" s="81"/>
    </row>
    <row r="115" spans="1:1" s="84" customFormat="1" ht="15.75" customHeight="1" x14ac:dyDescent="0.2">
      <c r="A115" s="81"/>
    </row>
    <row r="116" spans="1:1" s="84" customFormat="1" ht="15.75" customHeight="1" x14ac:dyDescent="0.2">
      <c r="A116" s="81"/>
    </row>
    <row r="117" spans="1:1" s="84" customFormat="1" ht="15.75" customHeight="1" x14ac:dyDescent="0.2">
      <c r="A117" s="81"/>
    </row>
    <row r="118" spans="1:1" s="84" customFormat="1" ht="15.75" customHeight="1" x14ac:dyDescent="0.2">
      <c r="A118" s="81"/>
    </row>
    <row r="119" spans="1:1" s="84" customFormat="1" ht="15.75" customHeight="1" x14ac:dyDescent="0.2">
      <c r="A119" s="81"/>
    </row>
    <row r="120" spans="1:1" s="84" customFormat="1" ht="15.75" customHeight="1" x14ac:dyDescent="0.2">
      <c r="A120" s="81"/>
    </row>
    <row r="121" spans="1:1" s="84" customFormat="1" ht="15.75" customHeight="1" x14ac:dyDescent="0.2">
      <c r="A121" s="81"/>
    </row>
    <row r="122" spans="1:1" s="84" customFormat="1" ht="15.75" customHeight="1" x14ac:dyDescent="0.2">
      <c r="A122" s="81"/>
    </row>
    <row r="123" spans="1:1" s="84" customFormat="1" ht="15.75" customHeight="1" x14ac:dyDescent="0.2">
      <c r="A123" s="81"/>
    </row>
    <row r="124" spans="1:1" s="84" customFormat="1" ht="15.75" customHeight="1" x14ac:dyDescent="0.2">
      <c r="A124" s="81"/>
    </row>
    <row r="125" spans="1:1" s="84" customFormat="1" ht="15.75" customHeight="1" x14ac:dyDescent="0.2">
      <c r="A125" s="81"/>
    </row>
    <row r="126" spans="1:1" s="84" customFormat="1" ht="15.75" customHeight="1" x14ac:dyDescent="0.2">
      <c r="A126" s="81"/>
    </row>
    <row r="127" spans="1:1" s="84" customFormat="1" ht="15.75" customHeight="1" x14ac:dyDescent="0.2">
      <c r="A127" s="81"/>
    </row>
    <row r="128" spans="1:1" s="84" customFormat="1" ht="15.75" customHeight="1" x14ac:dyDescent="0.2">
      <c r="A128" s="81"/>
    </row>
    <row r="129" spans="1:1" s="84" customFormat="1" ht="15.75" customHeight="1" x14ac:dyDescent="0.2">
      <c r="A129" s="81"/>
    </row>
    <row r="130" spans="1:1" s="84" customFormat="1" ht="15.75" customHeight="1" x14ac:dyDescent="0.2">
      <c r="A130" s="81"/>
    </row>
    <row r="131" spans="1:1" s="84" customFormat="1" ht="15.75" customHeight="1" x14ac:dyDescent="0.2">
      <c r="A131" s="81"/>
    </row>
    <row r="132" spans="1:1" s="84" customFormat="1" ht="15.75" customHeight="1" x14ac:dyDescent="0.2">
      <c r="A132" s="81"/>
    </row>
    <row r="133" spans="1:1" s="84" customFormat="1" ht="15.75" customHeight="1" x14ac:dyDescent="0.2">
      <c r="A133" s="81"/>
    </row>
    <row r="134" spans="1:1" s="84" customFormat="1" ht="15.75" customHeight="1" x14ac:dyDescent="0.2">
      <c r="A134" s="81"/>
    </row>
    <row r="135" spans="1:1" s="84" customFormat="1" ht="15.75" customHeight="1" x14ac:dyDescent="0.2">
      <c r="A135" s="81"/>
    </row>
    <row r="136" spans="1:1" s="84" customFormat="1" ht="15.75" customHeight="1" x14ac:dyDescent="0.2">
      <c r="A136" s="81"/>
    </row>
    <row r="137" spans="1:1" s="84" customFormat="1" ht="15.75" customHeight="1" x14ac:dyDescent="0.2">
      <c r="A137" s="81"/>
    </row>
    <row r="138" spans="1:1" s="84" customFormat="1" ht="15.75" customHeight="1" x14ac:dyDescent="0.2">
      <c r="A138" s="81"/>
    </row>
    <row r="139" spans="1:1" s="84" customFormat="1" ht="15.75" customHeight="1" x14ac:dyDescent="0.2">
      <c r="A139" s="81"/>
    </row>
    <row r="140" spans="1:1" s="84" customFormat="1" ht="15.75" customHeight="1" x14ac:dyDescent="0.2">
      <c r="A140" s="81"/>
    </row>
    <row r="141" spans="1:1" s="84" customFormat="1" ht="15.75" customHeight="1" x14ac:dyDescent="0.2">
      <c r="A141" s="81"/>
    </row>
    <row r="142" spans="1:1" s="84" customFormat="1" ht="15.75" customHeight="1" x14ac:dyDescent="0.2">
      <c r="A142" s="81"/>
    </row>
    <row r="143" spans="1:1" s="84" customFormat="1" ht="15.75" customHeight="1" x14ac:dyDescent="0.2">
      <c r="A143" s="81"/>
    </row>
    <row r="144" spans="1:1" s="84" customFormat="1" ht="15.75" customHeight="1" x14ac:dyDescent="0.2">
      <c r="A144" s="81"/>
    </row>
    <row r="145" spans="1:1" s="84" customFormat="1" ht="15.75" customHeight="1" x14ac:dyDescent="0.2">
      <c r="A145" s="81"/>
    </row>
  </sheetData>
  <mergeCells count="25">
    <mergeCell ref="B52:C52"/>
    <mergeCell ref="D52:E52"/>
    <mergeCell ref="F52:G52"/>
    <mergeCell ref="H52:I52"/>
    <mergeCell ref="J52:K52"/>
    <mergeCell ref="L52:M52"/>
    <mergeCell ref="B51:C51"/>
    <mergeCell ref="D51:E51"/>
    <mergeCell ref="F51:G51"/>
    <mergeCell ref="H51:I51"/>
    <mergeCell ref="J51:K51"/>
    <mergeCell ref="L51:M51"/>
    <mergeCell ref="B50:C50"/>
    <mergeCell ref="D50:E50"/>
    <mergeCell ref="F50:G50"/>
    <mergeCell ref="H50:I50"/>
    <mergeCell ref="J50:K50"/>
    <mergeCell ref="L50:M50"/>
    <mergeCell ref="A1:M1"/>
    <mergeCell ref="B49:C49"/>
    <mergeCell ref="D49:E49"/>
    <mergeCell ref="F49:G49"/>
    <mergeCell ref="H49:I49"/>
    <mergeCell ref="J49:K49"/>
    <mergeCell ref="L49:M49"/>
  </mergeCells>
  <phoneticPr fontId="2"/>
  <printOptions horizontalCentered="1"/>
  <pageMargins left="0.78740157480314965" right="0.78740157480314965" top="0.78740157480314965" bottom="0.78740157480314965" header="0.51181102362204722" footer="0.51181102362204722"/>
  <pageSetup paperSize="8" orientation="landscape" horizontalDpi="360" verticalDpi="36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HP用町丁別</vt:lpstr>
      <vt:lpstr>3月末</vt:lpstr>
      <vt:lpstr>6月末</vt:lpstr>
      <vt:lpstr>'3月末'!Print_Area</vt:lpstr>
      <vt:lpstr>'6月末'!Print_Area</vt:lpstr>
      <vt:lpstr>HP用町丁別!Print_Area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2119</dc:creator>
  <cp:lastModifiedBy>越智　貴大</cp:lastModifiedBy>
  <cp:lastPrinted>2012-07-09T09:36:09Z</cp:lastPrinted>
  <dcterms:created xsi:type="dcterms:W3CDTF">2004-07-04T23:54:58Z</dcterms:created>
  <dcterms:modified xsi:type="dcterms:W3CDTF">2026-07-17T07:56:12Z</dcterms:modified>
</cp:coreProperties>
</file>